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Default Extension="tiff" ContentType="image/tiff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4280" windowHeight="8100" tabRatio="860" activeTab="1"/>
  </bookViews>
  <sheets>
    <sheet name="CRONOGRAMA" sheetId="3" r:id="rId1"/>
    <sheet name="ITENS PLANILHADOS" sheetId="1" r:id="rId2"/>
    <sheet name="ITENS NÃO PLANILHADOS" sheetId="4" r:id="rId3"/>
    <sheet name="ITENS SUPRIMIDOS" sheetId="7" r:id="rId4"/>
  </sheets>
  <definedNames>
    <definedName name="_xlnm._FilterDatabase" localSheetId="2" hidden="1">'ITENS NÃO PLANILHADOS'!$B$1:$F$30</definedName>
    <definedName name="_xlnm._FilterDatabase" localSheetId="1" hidden="1">'ITENS PLANILHADOS'!$B$1:$E$25</definedName>
    <definedName name="_xlnm._FilterDatabase" localSheetId="3" hidden="1">'ITENS SUPRIMIDOS'!$B$1:$E$25</definedName>
    <definedName name="_xlnm.Print_Area" localSheetId="0">CRONOGRAMA!$A$1:$M$67</definedName>
    <definedName name="_xlnm.Print_Area" localSheetId="2">'ITENS NÃO PLANILHADOS'!$A$1:$M$30</definedName>
    <definedName name="_xlnm.Print_Area" localSheetId="1">'ITENS PLANILHADOS'!$A$1:$L$25</definedName>
    <definedName name="_xlnm.Print_Area" localSheetId="3">'ITENS SUPRIMIDOS'!$A$1:$L$25</definedName>
    <definedName name="_xlnm.Print_Titles" localSheetId="0">CRONOGRAMA!$A:$B,CRONOGRAMA!$9:$11</definedName>
    <definedName name="_xlnm.Print_Titles" localSheetId="2">'ITENS NÃO PLANILHADOS'!$12:$12</definedName>
    <definedName name="_xlnm.Print_Titles" localSheetId="1">'ITENS PLANILHADOS'!$11:$11</definedName>
    <definedName name="_xlnm.Print_Titles" localSheetId="3">'ITENS SUPRIMIDOS'!$11:$11</definedName>
  </definedNames>
  <calcPr calcId="145621" iterate="1"/>
</workbook>
</file>

<file path=xl/calcChain.xml><?xml version="1.0" encoding="utf-8"?>
<calcChain xmlns="http://schemas.openxmlformats.org/spreadsheetml/2006/main">
  <c r="H19" i="4"/>
  <c r="I19"/>
  <c r="K14"/>
  <c r="I18"/>
  <c r="H18"/>
  <c r="I17"/>
  <c r="H17"/>
  <c r="J17" s="1"/>
  <c r="K17" s="1"/>
  <c r="L17" s="1"/>
  <c r="H15"/>
  <c r="I15"/>
  <c r="J15" s="1"/>
  <c r="K15" s="1"/>
  <c r="I13" i="1"/>
  <c r="H13"/>
  <c r="L14" i="4"/>
  <c r="J13" i="7"/>
  <c r="K13" s="1"/>
  <c r="L12" s="1"/>
  <c r="L15" s="1"/>
  <c r="I13"/>
  <c r="H13"/>
  <c r="H14" i="4"/>
  <c r="I14"/>
  <c r="J19" l="1"/>
  <c r="K19" s="1"/>
  <c r="L19" s="1"/>
  <c r="J18"/>
  <c r="K18" s="1"/>
  <c r="L18" s="1"/>
  <c r="M16" s="1"/>
  <c r="L15"/>
  <c r="M13"/>
  <c r="J13" i="1"/>
  <c r="K13" s="1"/>
  <c r="L12" s="1"/>
  <c r="J14" i="4"/>
  <c r="M20" l="1"/>
  <c r="A7" i="3"/>
  <c r="E7"/>
  <c r="A6"/>
  <c r="E1"/>
  <c r="E2"/>
  <c r="E3"/>
  <c r="A2"/>
  <c r="A3"/>
  <c r="A4"/>
  <c r="A1"/>
  <c r="F63"/>
  <c r="J66"/>
  <c r="J67"/>
  <c r="J65"/>
  <c r="C12"/>
  <c r="C50"/>
  <c r="C54"/>
  <c r="C56"/>
  <c r="C58"/>
  <c r="B56"/>
  <c r="B58"/>
  <c r="B50"/>
  <c r="B52"/>
  <c r="B54"/>
  <c r="B44"/>
  <c r="B48"/>
  <c r="B46"/>
  <c r="B42"/>
  <c r="B40"/>
  <c r="B38"/>
  <c r="B36"/>
  <c r="B34"/>
  <c r="B32"/>
  <c r="B30"/>
  <c r="B28"/>
  <c r="B26"/>
  <c r="B24"/>
  <c r="B22"/>
  <c r="B20"/>
  <c r="B18"/>
  <c r="B16"/>
  <c r="C48"/>
  <c r="C16"/>
  <c r="C40" l="1"/>
  <c r="C52"/>
  <c r="C36"/>
  <c r="C30"/>
  <c r="C34" l="1"/>
  <c r="C20" l="1"/>
  <c r="B14" l="1"/>
  <c r="B12"/>
  <c r="C28" l="1"/>
  <c r="C18"/>
  <c r="C46" l="1"/>
  <c r="C38" l="1"/>
  <c r="C42" l="1"/>
  <c r="C44" l="1"/>
  <c r="C32"/>
  <c r="C24" l="1"/>
  <c r="C26" l="1"/>
  <c r="C14" l="1"/>
  <c r="C22" l="1"/>
  <c r="L15" i="1" l="1"/>
  <c r="C61" i="3" l="1"/>
</calcChain>
</file>

<file path=xl/comments1.xml><?xml version="1.0" encoding="utf-8"?>
<comments xmlns="http://schemas.openxmlformats.org/spreadsheetml/2006/main">
  <authors>
    <author>Cristina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>VALOR CONFORME LICITAÇÃO</t>
        </r>
      </text>
    </comment>
  </commentList>
</comments>
</file>

<file path=xl/comments2.xml><?xml version="1.0" encoding="utf-8"?>
<comments xmlns="http://schemas.openxmlformats.org/spreadsheetml/2006/main">
  <authors>
    <author>Coordenação de Engenharia e Arquitetura</author>
  </authors>
  <commentList>
    <comment ref="F11" authorId="0">
      <text>
        <r>
          <rPr>
            <b/>
            <sz val="9"/>
            <color indexed="81"/>
            <rFont val="Tahoma"/>
            <family val="2"/>
          </rPr>
          <t>PREÇO CONFORME PLANILHA SINAPI DO DATA DA ENTREGA DA PROPOSTA</t>
        </r>
      </text>
    </comment>
  </commentList>
</comments>
</file>

<file path=xl/comments3.xml><?xml version="1.0" encoding="utf-8"?>
<comments xmlns="http://schemas.openxmlformats.org/spreadsheetml/2006/main">
  <authors>
    <author>Cristina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>VALOR CONFORME LICITAÇÃO</t>
        </r>
      </text>
    </comment>
  </commentList>
</comments>
</file>

<file path=xl/sharedStrings.xml><?xml version="1.0" encoding="utf-8"?>
<sst xmlns="http://schemas.openxmlformats.org/spreadsheetml/2006/main" count="281" uniqueCount="89">
  <si>
    <t>ITEM</t>
  </si>
  <si>
    <t>UNID.</t>
  </si>
  <si>
    <t>MATERIAL (s/BDI)</t>
  </si>
  <si>
    <t>MÃO OBRA (s/BDI)</t>
  </si>
  <si>
    <t>1</t>
  </si>
  <si>
    <t>2</t>
  </si>
  <si>
    <t>3</t>
  </si>
  <si>
    <t>TOTAL</t>
  </si>
  <si>
    <t>4</t>
  </si>
  <si>
    <t>5</t>
  </si>
  <si>
    <t>6</t>
  </si>
  <si>
    <t>7</t>
  </si>
  <si>
    <t>8</t>
  </si>
  <si>
    <t>9</t>
  </si>
  <si>
    <t>10</t>
  </si>
  <si>
    <t>12</t>
  </si>
  <si>
    <t>11</t>
  </si>
  <si>
    <t>13</t>
  </si>
  <si>
    <t>14</t>
  </si>
  <si>
    <t>15</t>
  </si>
  <si>
    <t>16</t>
  </si>
  <si>
    <t/>
  </si>
  <si>
    <t>17</t>
  </si>
  <si>
    <t>18</t>
  </si>
  <si>
    <t>Observações</t>
  </si>
  <si>
    <t>TOTAL DO ITEM</t>
  </si>
  <si>
    <t>DESCRIÇÃO</t>
  </si>
  <si>
    <t xml:space="preserve">R$ TOTAL </t>
  </si>
  <si>
    <t>PARCELA 1</t>
  </si>
  <si>
    <t>PARCELA 2</t>
  </si>
  <si>
    <t>PARCELA 3</t>
  </si>
  <si>
    <t>PARCELA 4</t>
  </si>
  <si>
    <t>PARCELA 5</t>
  </si>
  <si>
    <t>30 dias</t>
  </si>
  <si>
    <t>R$</t>
  </si>
  <si>
    <t>60 dias</t>
  </si>
  <si>
    <t>90 dias</t>
  </si>
  <si>
    <t>120 dias</t>
  </si>
  <si>
    <t>150 dias</t>
  </si>
  <si>
    <t>TOTAL ACUMULADO</t>
  </si>
  <si>
    <t>CRONOGRAMA FÍSICO-FINANCEIRO</t>
  </si>
  <si>
    <t>19</t>
  </si>
  <si>
    <t>CPU</t>
  </si>
  <si>
    <t>QUANTIDADE</t>
  </si>
  <si>
    <t>PREÇO UNITÁRIO</t>
  </si>
  <si>
    <r>
      <t xml:space="preserve">            </t>
    </r>
    <r>
      <rPr>
        <i/>
        <sz val="10"/>
        <color rgb="FFFF0000"/>
        <rFont val="Arial"/>
        <family val="2"/>
      </rPr>
      <t>XXXXXXXXXX</t>
    </r>
  </si>
  <si>
    <t>CREA/CAU:</t>
  </si>
  <si>
    <t>TOTAL SERVIÇO      COM BDI</t>
  </si>
  <si>
    <t>SERVIÇOS PRELIMINARES / TÉCNICOS</t>
  </si>
  <si>
    <t>Local, xx de xxxxxxxxxxxxx de 20xx.</t>
  </si>
  <si>
    <t>cargo</t>
  </si>
  <si>
    <t>20</t>
  </si>
  <si>
    <t>21</t>
  </si>
  <si>
    <t>22</t>
  </si>
  <si>
    <t>23</t>
  </si>
  <si>
    <t>24</t>
  </si>
  <si>
    <t>%</t>
  </si>
  <si>
    <t>CREA/CAU XXXXXXXXXXXX</t>
  </si>
  <si>
    <t>Responsável Técnico pela execução:</t>
  </si>
  <si>
    <r>
      <t xml:space="preserve">ART/RRT de execução nº: </t>
    </r>
    <r>
      <rPr>
        <i/>
        <sz val="10"/>
        <color rgb="FFFF0000"/>
        <rFont val="Arial"/>
        <family val="2"/>
      </rPr>
      <t>XXXXXXX</t>
    </r>
  </si>
  <si>
    <r>
      <t xml:space="preserve">OBRA: </t>
    </r>
    <r>
      <rPr>
        <b/>
        <i/>
        <sz val="11"/>
        <color rgb="FFFF0000"/>
        <rFont val="Arial"/>
        <family val="2"/>
      </rPr>
      <t>XXXXXXXXXXXXXXX</t>
    </r>
  </si>
  <si>
    <r>
      <t xml:space="preserve">EMPRESA: </t>
    </r>
    <r>
      <rPr>
        <i/>
        <sz val="11"/>
        <color rgb="FFFF0000"/>
        <rFont val="Arial"/>
        <family val="2"/>
      </rPr>
      <t>XXXXXXXXXXXXXXXXXXXXXXXXX</t>
    </r>
  </si>
  <si>
    <r>
      <t xml:space="preserve">CNPJ: </t>
    </r>
    <r>
      <rPr>
        <i/>
        <sz val="11"/>
        <color rgb="FFFF0000"/>
        <rFont val="Arial"/>
        <family val="2"/>
      </rPr>
      <t>XXXXXXXX</t>
    </r>
  </si>
  <si>
    <r>
      <rPr>
        <b/>
        <i/>
        <sz val="11"/>
        <rFont val="Arial"/>
        <family val="2"/>
      </rPr>
      <t>CONTRATO:</t>
    </r>
    <r>
      <rPr>
        <b/>
        <i/>
        <sz val="11"/>
        <color rgb="FFFF0000"/>
        <rFont val="Arial"/>
        <family val="2"/>
      </rPr>
      <t xml:space="preserve"> XXXXXXXXXXXXXX</t>
    </r>
  </si>
  <si>
    <t>A</t>
  </si>
  <si>
    <t>1.3</t>
  </si>
  <si>
    <t>BDI - EXECUÇÃO DE OBRA</t>
  </si>
  <si>
    <t>1º TERMO ADITIVO</t>
  </si>
  <si>
    <t>DESCONTO DA EMPRESA</t>
  </si>
  <si>
    <t>VALOR CONFORME LICITAÇÃO</t>
  </si>
  <si>
    <t>A.1</t>
  </si>
  <si>
    <t>B</t>
  </si>
  <si>
    <t>B.1</t>
  </si>
  <si>
    <t>MOVIMENTO DE TERRA</t>
  </si>
  <si>
    <t>MATERIAL (c/ BDI)</t>
  </si>
  <si>
    <t>M. OBRA     (c/ BDI)</t>
  </si>
  <si>
    <t>ITENS SUPRIMIDOS</t>
  </si>
  <si>
    <t>ADITIVO DE ITENS PLANILHADOS</t>
  </si>
  <si>
    <t>ADITIVO DE ITENS NÃO PLANILHADOS</t>
  </si>
  <si>
    <t>FISCAL TÉCNICO</t>
  </si>
  <si>
    <t>EMPRESA</t>
  </si>
  <si>
    <t>M</t>
  </si>
  <si>
    <t>TOTAL COM BDI</t>
  </si>
  <si>
    <t>TOTAL COM BDI E COM DESCONTO</t>
  </si>
  <si>
    <t>MATERIAL    COM BDI</t>
  </si>
  <si>
    <t>M. OBRA     COM BDI</t>
  </si>
  <si>
    <t>TOTAL SERVIÇO      COM BDI E    DESCONTO</t>
  </si>
  <si>
    <t>MATERIAL COM BDI</t>
  </si>
  <si>
    <t xml:space="preserve">M 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</si>
</sst>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(* #,##0.00_);_(* \(#,##0.00\);_(* &quot;-&quot;??_);_(@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ZapfHumnst BT"/>
      <family val="2"/>
    </font>
    <font>
      <b/>
      <sz val="10"/>
      <name val="ZapfHumnst BT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sz val="10"/>
      <name val="Arial"/>
      <family val="2"/>
    </font>
    <font>
      <sz val="10"/>
      <color rgb="FF1E742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5"/>
      <color rgb="FF003366"/>
      <name val="Calibri"/>
      <family val="2"/>
      <charset val="1"/>
    </font>
    <font>
      <sz val="12"/>
      <color rgb="FF000000"/>
      <name val="Verdana"/>
      <family val="2"/>
    </font>
    <font>
      <b/>
      <i/>
      <sz val="11"/>
      <color rgb="FFFF0000"/>
      <name val="Arial"/>
      <family val="2"/>
    </font>
    <font>
      <i/>
      <sz val="11"/>
      <color rgb="FFFF0000"/>
      <name val="Arial"/>
      <family val="2"/>
    </font>
    <font>
      <i/>
      <sz val="10"/>
      <color rgb="FFFF0000"/>
      <name val="Arial"/>
      <family val="2"/>
    </font>
    <font>
      <i/>
      <sz val="10"/>
      <name val="ZapfHumnst BT"/>
      <family val="2"/>
    </font>
    <font>
      <b/>
      <i/>
      <sz val="11"/>
      <name val="ZapfHumnst BT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indexed="26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164" fontId="12" fillId="0" borderId="0" applyFill="0" applyBorder="0" applyAlignment="0" applyProtection="0"/>
    <xf numFmtId="9" fontId="3" fillId="0" borderId="0" applyFill="0" applyBorder="0" applyAlignment="0" applyProtection="0"/>
    <xf numFmtId="0" fontId="13" fillId="0" borderId="14" applyNumberFormat="0" applyFill="0" applyAlignment="0" applyProtection="0"/>
    <xf numFmtId="0" fontId="14" fillId="0" borderId="0"/>
    <xf numFmtId="44" fontId="1" fillId="0" borderId="0" applyFont="0" applyFill="0" applyBorder="0" applyAlignment="0" applyProtection="0"/>
    <xf numFmtId="0" fontId="20" fillId="0" borderId="19"/>
    <xf numFmtId="0" fontId="21" fillId="0" borderId="0"/>
  </cellStyleXfs>
  <cellXfs count="179">
    <xf numFmtId="0" fontId="0" fillId="0" borderId="0" xfId="0"/>
    <xf numFmtId="0" fontId="2" fillId="0" borderId="0" xfId="0" applyFont="1"/>
    <xf numFmtId="0" fontId="7" fillId="0" borderId="5" xfId="0" applyNumberFormat="1" applyFont="1" applyFill="1" applyBorder="1" applyAlignment="1">
      <alignment horizontal="justify" vertical="top" wrapText="1"/>
    </xf>
    <xf numFmtId="165" fontId="3" fillId="0" borderId="0" xfId="0" applyNumberFormat="1" applyFont="1" applyFill="1" applyBorder="1" applyAlignment="1">
      <alignment horizontal="left" vertical="top"/>
    </xf>
    <xf numFmtId="165" fontId="3" fillId="0" borderId="0" xfId="0" applyNumberFormat="1" applyFont="1" applyBorder="1" applyAlignment="1">
      <alignment horizontal="right" vertical="top"/>
    </xf>
    <xf numFmtId="165" fontId="3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/>
    </xf>
    <xf numFmtId="165" fontId="3" fillId="0" borderId="5" xfId="0" applyNumberFormat="1" applyFont="1" applyFill="1" applyBorder="1" applyAlignment="1">
      <alignment horizontal="right" vertical="top"/>
    </xf>
    <xf numFmtId="165" fontId="3" fillId="0" borderId="5" xfId="0" applyNumberFormat="1" applyFont="1" applyFill="1" applyBorder="1" applyAlignment="1" applyProtection="1">
      <alignment horizontal="center" vertical="top"/>
      <protection locked="0"/>
    </xf>
    <xf numFmtId="165" fontId="2" fillId="0" borderId="0" xfId="0" applyNumberFormat="1" applyFont="1" applyAlignment="1">
      <alignment vertical="top"/>
    </xf>
    <xf numFmtId="165" fontId="7" fillId="0" borderId="5" xfId="1" applyNumberFormat="1" applyFont="1" applyFill="1" applyBorder="1" applyAlignment="1">
      <alignment horizontal="center" vertical="top"/>
    </xf>
    <xf numFmtId="165" fontId="3" fillId="0" borderId="5" xfId="3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left" wrapText="1"/>
    </xf>
    <xf numFmtId="43" fontId="3" fillId="0" borderId="0" xfId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2" fontId="3" fillId="4" borderId="0" xfId="0" applyNumberFormat="1" applyFont="1" applyFill="1" applyBorder="1" applyAlignment="1">
      <alignment horizontal="right" vertical="top"/>
    </xf>
    <xf numFmtId="165" fontId="3" fillId="0" borderId="0" xfId="0" applyNumberFormat="1" applyFont="1" applyAlignment="1">
      <alignment horizontal="left" vertical="top"/>
    </xf>
    <xf numFmtId="165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165" fontId="15" fillId="0" borderId="0" xfId="0" applyNumberFormat="1" applyFont="1" applyAlignment="1">
      <alignment horizontal="right" vertical="top"/>
    </xf>
    <xf numFmtId="165" fontId="10" fillId="0" borderId="6" xfId="0" applyNumberFormat="1" applyFont="1" applyFill="1" applyBorder="1" applyAlignment="1">
      <alignment horizontal="righ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/>
    </xf>
    <xf numFmtId="165" fontId="7" fillId="0" borderId="0" xfId="0" applyNumberFormat="1" applyFont="1" applyAlignment="1">
      <alignment vertical="top"/>
    </xf>
    <xf numFmtId="0" fontId="8" fillId="0" borderId="0" xfId="0" applyFont="1"/>
    <xf numFmtId="0" fontId="18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165" fontId="10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165" fontId="3" fillId="0" borderId="0" xfId="0" applyNumberFormat="1" applyFont="1" applyAlignment="1">
      <alignment vertical="top"/>
    </xf>
    <xf numFmtId="165" fontId="10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5" fontId="3" fillId="0" borderId="0" xfId="0" applyNumberFormat="1" applyFont="1" applyAlignment="1">
      <alignment horizontal="right" vertical="top"/>
    </xf>
    <xf numFmtId="0" fontId="5" fillId="4" borderId="0" xfId="0" applyNumberFormat="1" applyFont="1" applyFill="1" applyBorder="1" applyAlignment="1">
      <alignment horizontal="left" vertical="top"/>
    </xf>
    <xf numFmtId="2" fontId="3" fillId="4" borderId="0" xfId="0" applyNumberFormat="1" applyFont="1" applyFill="1" applyBorder="1" applyAlignment="1">
      <alignment vertical="top"/>
    </xf>
    <xf numFmtId="49" fontId="3" fillId="4" borderId="0" xfId="0" applyNumberFormat="1" applyFont="1" applyFill="1" applyBorder="1" applyAlignment="1">
      <alignment horizontal="center" vertical="top"/>
    </xf>
    <xf numFmtId="165" fontId="3" fillId="4" borderId="0" xfId="0" applyNumberFormat="1" applyFont="1" applyFill="1" applyBorder="1" applyAlignment="1">
      <alignment horizontal="right" vertical="top"/>
    </xf>
    <xf numFmtId="2" fontId="3" fillId="0" borderId="0" xfId="0" applyNumberFormat="1" applyFont="1" applyBorder="1" applyAlignment="1">
      <alignment horizontal="center"/>
    </xf>
    <xf numFmtId="0" fontId="10" fillId="0" borderId="0" xfId="0" applyFont="1" applyFill="1"/>
    <xf numFmtId="44" fontId="4" fillId="4" borderId="5" xfId="11" applyFont="1" applyFill="1" applyBorder="1" applyAlignment="1">
      <alignment horizontal="center" wrapText="1"/>
    </xf>
    <xf numFmtId="10" fontId="4" fillId="4" borderId="5" xfId="8" applyNumberFormat="1" applyFont="1" applyFill="1" applyBorder="1" applyAlignment="1"/>
    <xf numFmtId="43" fontId="4" fillId="4" borderId="5" xfId="1" applyFont="1" applyFill="1" applyBorder="1" applyAlignment="1"/>
    <xf numFmtId="165" fontId="4" fillId="4" borderId="8" xfId="0" applyNumberFormat="1" applyFont="1" applyFill="1" applyBorder="1" applyAlignment="1">
      <alignment horizontal="center" wrapText="1"/>
    </xf>
    <xf numFmtId="10" fontId="4" fillId="4" borderId="8" xfId="8" applyNumberFormat="1" applyFont="1" applyFill="1" applyBorder="1" applyAlignment="1"/>
    <xf numFmtId="165" fontId="4" fillId="4" borderId="8" xfId="1" applyNumberFormat="1" applyFont="1" applyFill="1" applyBorder="1" applyAlignment="1"/>
    <xf numFmtId="0" fontId="19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4" fillId="2" borderId="5" xfId="8" applyNumberFormat="1" applyFont="1" applyFill="1" applyBorder="1" applyAlignment="1">
      <alignment horizontal="center" vertical="center" wrapText="1"/>
    </xf>
    <xf numFmtId="43" fontId="4" fillId="2" borderId="5" xfId="1" applyFont="1" applyFill="1" applyBorder="1" applyAlignment="1">
      <alignment horizontal="center" vertical="center" wrapText="1"/>
    </xf>
    <xf numFmtId="0" fontId="4" fillId="7" borderId="2" xfId="0" applyNumberFormat="1" applyFont="1" applyFill="1" applyBorder="1" applyAlignment="1">
      <alignment horizontal="center" vertical="top" wrapText="1"/>
    </xf>
    <xf numFmtId="165" fontId="4" fillId="7" borderId="2" xfId="0" applyNumberFormat="1" applyFont="1" applyFill="1" applyBorder="1" applyAlignment="1">
      <alignment vertical="top"/>
    </xf>
    <xf numFmtId="49" fontId="4" fillId="7" borderId="2" xfId="0" applyNumberFormat="1" applyFont="1" applyFill="1" applyBorder="1" applyAlignment="1">
      <alignment vertical="top"/>
    </xf>
    <xf numFmtId="165" fontId="4" fillId="7" borderId="2" xfId="0" applyNumberFormat="1" applyFont="1" applyFill="1" applyBorder="1" applyAlignment="1">
      <alignment horizontal="right" vertical="top"/>
    </xf>
    <xf numFmtId="165" fontId="17" fillId="7" borderId="3" xfId="0" applyNumberFormat="1" applyFont="1" applyFill="1" applyBorder="1" applyAlignment="1">
      <alignment horizontal="right" vertical="top"/>
    </xf>
    <xf numFmtId="0" fontId="6" fillId="6" borderId="0" xfId="0" applyFont="1" applyFill="1" applyBorder="1" applyAlignment="1">
      <alignment vertical="top"/>
    </xf>
    <xf numFmtId="0" fontId="4" fillId="6" borderId="5" xfId="0" applyNumberFormat="1" applyFont="1" applyFill="1" applyBorder="1" applyAlignment="1">
      <alignment horizontal="left" vertical="top" wrapText="1"/>
    </xf>
    <xf numFmtId="165" fontId="4" fillId="6" borderId="5" xfId="0" applyNumberFormat="1" applyFont="1" applyFill="1" applyBorder="1" applyAlignment="1">
      <alignment vertical="top"/>
    </xf>
    <xf numFmtId="165" fontId="4" fillId="6" borderId="5" xfId="0" applyNumberFormat="1" applyFont="1" applyFill="1" applyBorder="1" applyAlignment="1">
      <alignment horizontal="center" vertical="top"/>
    </xf>
    <xf numFmtId="165" fontId="4" fillId="6" borderId="5" xfId="0" applyNumberFormat="1" applyFont="1" applyFill="1" applyBorder="1" applyAlignment="1">
      <alignment horizontal="right" vertical="top"/>
    </xf>
    <xf numFmtId="165" fontId="17" fillId="6" borderId="6" xfId="0" applyNumberFormat="1" applyFont="1" applyFill="1" applyBorder="1" applyAlignment="1">
      <alignment horizontal="right" vertical="top"/>
    </xf>
    <xf numFmtId="0" fontId="17" fillId="4" borderId="13" xfId="0" applyFont="1" applyFill="1" applyBorder="1" applyAlignment="1">
      <alignment wrapText="1"/>
    </xf>
    <xf numFmtId="0" fontId="17" fillId="4" borderId="11" xfId="0" applyFont="1" applyFill="1" applyBorder="1" applyAlignment="1">
      <alignment wrapText="1"/>
    </xf>
    <xf numFmtId="0" fontId="17" fillId="4" borderId="11" xfId="0" applyFont="1" applyFill="1" applyBorder="1" applyAlignment="1">
      <alignment horizontal="center"/>
    </xf>
    <xf numFmtId="0" fontId="10" fillId="0" borderId="0" xfId="0" applyFont="1"/>
    <xf numFmtId="10" fontId="8" fillId="0" borderId="0" xfId="0" applyNumberFormat="1" applyFont="1"/>
    <xf numFmtId="9" fontId="3" fillId="0" borderId="5" xfId="8" applyFont="1" applyFill="1" applyBorder="1" applyAlignment="1">
      <alignment horizontal="center"/>
    </xf>
    <xf numFmtId="43" fontId="3" fillId="0" borderId="5" xfId="1" applyFont="1" applyFill="1" applyBorder="1" applyAlignment="1"/>
    <xf numFmtId="9" fontId="3" fillId="5" borderId="5" xfId="8" applyFont="1" applyFill="1" applyBorder="1" applyAlignment="1">
      <alignment horizontal="center"/>
    </xf>
    <xf numFmtId="43" fontId="3" fillId="5" borderId="5" xfId="1" applyFont="1" applyFill="1" applyBorder="1" applyAlignment="1"/>
    <xf numFmtId="49" fontId="4" fillId="6" borderId="16" xfId="0" applyNumberFormat="1" applyFont="1" applyFill="1" applyBorder="1" applyAlignment="1">
      <alignment horizontal="right" vertical="top"/>
    </xf>
    <xf numFmtId="0" fontId="4" fillId="6" borderId="16" xfId="0" applyNumberFormat="1" applyFont="1" applyFill="1" applyBorder="1" applyAlignment="1">
      <alignment horizontal="left" vertical="top" wrapText="1"/>
    </xf>
    <xf numFmtId="165" fontId="4" fillId="6" borderId="16" xfId="0" applyNumberFormat="1" applyFont="1" applyFill="1" applyBorder="1" applyAlignment="1">
      <alignment vertical="top"/>
    </xf>
    <xf numFmtId="165" fontId="4" fillId="6" borderId="16" xfId="0" applyNumberFormat="1" applyFont="1" applyFill="1" applyBorder="1" applyAlignment="1">
      <alignment horizontal="center" vertical="top"/>
    </xf>
    <xf numFmtId="165" fontId="4" fillId="6" borderId="16" xfId="0" applyNumberFormat="1" applyFont="1" applyFill="1" applyBorder="1" applyAlignment="1">
      <alignment horizontal="right" vertical="top"/>
    </xf>
    <xf numFmtId="165" fontId="17" fillId="6" borderId="17" xfId="0" applyNumberFormat="1" applyFont="1" applyFill="1" applyBorder="1" applyAlignment="1">
      <alignment horizontal="right" vertical="top"/>
    </xf>
    <xf numFmtId="49" fontId="4" fillId="7" borderId="1" xfId="0" applyNumberFormat="1" applyFont="1" applyFill="1" applyBorder="1" applyAlignment="1">
      <alignment horizontal="right" vertical="top"/>
    </xf>
    <xf numFmtId="0" fontId="4" fillId="6" borderId="2" xfId="0" applyFont="1" applyFill="1" applyBorder="1" applyAlignment="1">
      <alignment horizontal="center" vertical="top" wrapText="1"/>
    </xf>
    <xf numFmtId="49" fontId="4" fillId="6" borderId="4" xfId="0" applyNumberFormat="1" applyFont="1" applyFill="1" applyBorder="1" applyAlignment="1">
      <alignment horizontal="right" vertical="top"/>
    </xf>
    <xf numFmtId="0" fontId="4" fillId="6" borderId="5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4" xfId="3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center" vertical="center" wrapText="1"/>
    </xf>
    <xf numFmtId="165" fontId="11" fillId="3" borderId="5" xfId="0" applyNumberFormat="1" applyFont="1" applyFill="1" applyBorder="1" applyAlignment="1">
      <alignment horizontal="center" vertical="center" wrapText="1"/>
    </xf>
    <xf numFmtId="165" fontId="11" fillId="2" borderId="5" xfId="0" applyNumberFormat="1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2" fontId="7" fillId="0" borderId="0" xfId="0" applyNumberFormat="1" applyFont="1" applyFill="1" applyBorder="1" applyAlignment="1">
      <alignment horizontal="center" vertical="top"/>
    </xf>
    <xf numFmtId="0" fontId="17" fillId="4" borderId="12" xfId="0" applyFont="1" applyFill="1" applyBorder="1" applyAlignment="1">
      <alignment wrapText="1"/>
    </xf>
    <xf numFmtId="43" fontId="4" fillId="2" borderId="6" xfId="1" applyFont="1" applyFill="1" applyBorder="1" applyAlignment="1">
      <alignment horizontal="center" vertical="center" wrapText="1"/>
    </xf>
    <xf numFmtId="43" fontId="3" fillId="0" borderId="6" xfId="1" applyFont="1" applyFill="1" applyBorder="1" applyAlignment="1"/>
    <xf numFmtId="43" fontId="3" fillId="5" borderId="6" xfId="1" applyFont="1" applyFill="1" applyBorder="1" applyAlignment="1"/>
    <xf numFmtId="9" fontId="3" fillId="5" borderId="8" xfId="8" applyFont="1" applyFill="1" applyBorder="1" applyAlignment="1">
      <alignment horizontal="center"/>
    </xf>
    <xf numFmtId="43" fontId="3" fillId="5" borderId="8" xfId="1" applyFont="1" applyFill="1" applyBorder="1" applyAlignment="1"/>
    <xf numFmtId="43" fontId="3" fillId="5" borderId="9" xfId="1" applyFont="1" applyFill="1" applyBorder="1" applyAlignment="1"/>
    <xf numFmtId="0" fontId="4" fillId="0" borderId="1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left" vertical="top" wrapText="1"/>
    </xf>
    <xf numFmtId="44" fontId="4" fillId="0" borderId="2" xfId="11" applyFont="1" applyBorder="1" applyAlignment="1">
      <alignment horizontal="left" vertical="top" wrapText="1"/>
    </xf>
    <xf numFmtId="10" fontId="7" fillId="5" borderId="2" xfId="8" applyNumberFormat="1" applyFont="1" applyFill="1" applyBorder="1" applyAlignment="1">
      <alignment horizontal="center"/>
    </xf>
    <xf numFmtId="10" fontId="7" fillId="5" borderId="2" xfId="1" applyNumberFormat="1" applyFont="1" applyFill="1" applyBorder="1" applyAlignment="1"/>
    <xf numFmtId="10" fontId="7" fillId="5" borderId="3" xfId="1" applyNumberFormat="1" applyFont="1" applyFill="1" applyBorder="1" applyAlignment="1"/>
    <xf numFmtId="43" fontId="4" fillId="4" borderId="6" xfId="1" applyFont="1" applyFill="1" applyBorder="1" applyAlignment="1"/>
    <xf numFmtId="165" fontId="4" fillId="4" borderId="9" xfId="1" applyNumberFormat="1" applyFont="1" applyFill="1" applyBorder="1" applyAlignment="1"/>
    <xf numFmtId="0" fontId="22" fillId="0" borderId="0" xfId="0" applyFont="1" applyAlignment="1">
      <alignment horizontal="left" vertical="top"/>
    </xf>
    <xf numFmtId="0" fontId="26" fillId="5" borderId="21" xfId="0" applyFont="1" applyFill="1" applyBorder="1" applyAlignment="1">
      <alignment horizontal="left" vertical="top"/>
    </xf>
    <xf numFmtId="0" fontId="18" fillId="5" borderId="22" xfId="0" applyNumberFormat="1" applyFont="1" applyFill="1" applyBorder="1" applyAlignment="1">
      <alignment horizontal="left" vertical="top"/>
    </xf>
    <xf numFmtId="0" fontId="26" fillId="5" borderId="22" xfId="0" applyFont="1" applyFill="1" applyBorder="1" applyAlignment="1">
      <alignment vertical="top"/>
    </xf>
    <xf numFmtId="10" fontId="22" fillId="5" borderId="23" xfId="2" applyNumberFormat="1" applyFont="1" applyFill="1" applyBorder="1" applyAlignment="1">
      <alignment horizontal="left" vertical="top"/>
    </xf>
    <xf numFmtId="165" fontId="11" fillId="2" borderId="6" xfId="0" applyNumberFormat="1" applyFont="1" applyFill="1" applyBorder="1" applyAlignment="1">
      <alignment horizontal="center" vertical="center" wrapText="1"/>
    </xf>
    <xf numFmtId="165" fontId="11" fillId="3" borderId="5" xfId="0" applyNumberFormat="1" applyFont="1" applyFill="1" applyBorder="1" applyAlignment="1">
      <alignment horizontal="center" vertical="center" wrapText="1"/>
    </xf>
    <xf numFmtId="165" fontId="11" fillId="2" borderId="5" xfId="0" applyNumberFormat="1" applyFont="1" applyFill="1" applyBorder="1" applyAlignment="1">
      <alignment horizontal="center" vertical="center" wrapText="1"/>
    </xf>
    <xf numFmtId="165" fontId="11" fillId="3" borderId="5" xfId="0" applyNumberFormat="1" applyFont="1" applyFill="1" applyBorder="1" applyAlignment="1">
      <alignment horizontal="center" vertical="center" wrapText="1"/>
    </xf>
    <xf numFmtId="165" fontId="11" fillId="2" borderId="5" xfId="0" applyNumberFormat="1" applyFont="1" applyFill="1" applyBorder="1" applyAlignment="1">
      <alignment horizontal="center" vertical="center" wrapText="1"/>
    </xf>
    <xf numFmtId="165" fontId="11" fillId="2" borderId="4" xfId="0" applyNumberFormat="1" applyFont="1" applyFill="1" applyBorder="1" applyAlignment="1">
      <alignment horizontal="center" vertical="center" wrapText="1"/>
    </xf>
    <xf numFmtId="165" fontId="4" fillId="6" borderId="4" xfId="0" applyNumberFormat="1" applyFont="1" applyFill="1" applyBorder="1" applyAlignment="1">
      <alignment horizontal="right" vertical="top"/>
    </xf>
    <xf numFmtId="165" fontId="4" fillId="6" borderId="6" xfId="0" applyNumberFormat="1" applyFont="1" applyFill="1" applyBorder="1" applyAlignment="1">
      <alignment horizontal="right" vertical="top"/>
    </xf>
    <xf numFmtId="165" fontId="3" fillId="0" borderId="4" xfId="0" applyNumberFormat="1" applyFont="1" applyFill="1" applyBorder="1" applyAlignment="1">
      <alignment horizontal="right" vertical="top"/>
    </xf>
    <xf numFmtId="165" fontId="3" fillId="0" borderId="6" xfId="0" applyNumberFormat="1" applyFont="1" applyFill="1" applyBorder="1" applyAlignment="1">
      <alignment horizontal="right" vertical="top"/>
    </xf>
    <xf numFmtId="165" fontId="4" fillId="6" borderId="24" xfId="0" applyNumberFormat="1" applyFont="1" applyFill="1" applyBorder="1" applyAlignment="1">
      <alignment horizontal="right" vertical="top"/>
    </xf>
    <xf numFmtId="165" fontId="4" fillId="6" borderId="17" xfId="0" applyNumberFormat="1" applyFont="1" applyFill="1" applyBorder="1" applyAlignment="1">
      <alignment horizontal="right" vertical="top"/>
    </xf>
    <xf numFmtId="165" fontId="4" fillId="6" borderId="27" xfId="0" applyNumberFormat="1" applyFont="1" applyFill="1" applyBorder="1" applyAlignment="1">
      <alignment vertical="top"/>
    </xf>
    <xf numFmtId="165" fontId="7" fillId="0" borderId="27" xfId="1" applyNumberFormat="1" applyFont="1" applyFill="1" applyBorder="1" applyAlignment="1">
      <alignment horizontal="center" vertical="top"/>
    </xf>
    <xf numFmtId="165" fontId="4" fillId="6" borderId="28" xfId="0" applyNumberFormat="1" applyFont="1" applyFill="1" applyBorder="1" applyAlignment="1">
      <alignment vertical="top"/>
    </xf>
    <xf numFmtId="165" fontId="11" fillId="3" borderId="4" xfId="0" applyNumberFormat="1" applyFont="1" applyFill="1" applyBorder="1" applyAlignment="1">
      <alignment horizontal="center" vertical="center" wrapText="1"/>
    </xf>
    <xf numFmtId="0" fontId="28" fillId="6" borderId="5" xfId="0" applyNumberFormat="1" applyFont="1" applyFill="1" applyBorder="1" applyAlignment="1">
      <alignment horizontal="left" vertical="top" wrapText="1"/>
    </xf>
    <xf numFmtId="165" fontId="4" fillId="6" borderId="29" xfId="0" applyNumberFormat="1" applyFont="1" applyFill="1" applyBorder="1" applyAlignment="1">
      <alignment horizontal="right" vertical="top"/>
    </xf>
    <xf numFmtId="165" fontId="3" fillId="0" borderId="29" xfId="0" applyNumberFormat="1" applyFont="1" applyFill="1" applyBorder="1" applyAlignment="1">
      <alignment horizontal="right" vertical="top"/>
    </xf>
    <xf numFmtId="165" fontId="4" fillId="6" borderId="22" xfId="0" applyNumberFormat="1" applyFont="1" applyFill="1" applyBorder="1" applyAlignment="1">
      <alignment horizontal="right" vertical="top"/>
    </xf>
    <xf numFmtId="165" fontId="11" fillId="3" borderId="27" xfId="0" applyNumberFormat="1" applyFont="1" applyFill="1" applyBorder="1" applyAlignment="1">
      <alignment horizontal="center" vertical="center" wrapText="1"/>
    </xf>
    <xf numFmtId="165" fontId="11" fillId="2" borderId="27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 applyProtection="1">
      <alignment horizontal="right" vertical="top"/>
      <protection locked="0"/>
    </xf>
    <xf numFmtId="165" fontId="7" fillId="0" borderId="5" xfId="0" applyNumberFormat="1" applyFont="1" applyFill="1" applyBorder="1" applyAlignment="1" applyProtection="1">
      <alignment horizontal="center" vertical="top"/>
      <protection locked="0"/>
    </xf>
    <xf numFmtId="165" fontId="7" fillId="0" borderId="5" xfId="3" applyNumberFormat="1" applyFont="1" applyFill="1" applyBorder="1" applyAlignment="1">
      <alignment horizontal="center" vertical="top"/>
    </xf>
    <xf numFmtId="165" fontId="4" fillId="7" borderId="30" xfId="0" applyNumberFormat="1" applyFont="1" applyFill="1" applyBorder="1" applyAlignment="1">
      <alignment vertical="top"/>
    </xf>
    <xf numFmtId="165" fontId="28" fillId="6" borderId="27" xfId="0" applyNumberFormat="1" applyFont="1" applyFill="1" applyBorder="1" applyAlignment="1">
      <alignment vertical="top"/>
    </xf>
    <xf numFmtId="165" fontId="28" fillId="6" borderId="4" xfId="0" applyNumberFormat="1" applyFont="1" applyFill="1" applyBorder="1" applyAlignment="1">
      <alignment horizontal="right" vertical="top"/>
    </xf>
    <xf numFmtId="165" fontId="28" fillId="6" borderId="5" xfId="0" applyNumberFormat="1" applyFont="1" applyFill="1" applyBorder="1" applyAlignment="1">
      <alignment horizontal="center" vertical="top"/>
    </xf>
    <xf numFmtId="44" fontId="4" fillId="0" borderId="10" xfId="11" applyFont="1" applyBorder="1" applyAlignment="1">
      <alignment horizontal="left" vertical="top" wrapText="1"/>
    </xf>
    <xf numFmtId="44" fontId="4" fillId="0" borderId="18" xfId="11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top" wrapText="1"/>
    </xf>
    <xf numFmtId="0" fontId="4" fillId="0" borderId="7" xfId="0" applyNumberFormat="1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left" vertical="top" wrapText="1"/>
    </xf>
    <xf numFmtId="0" fontId="4" fillId="0" borderId="8" xfId="0" applyNumberFormat="1" applyFont="1" applyBorder="1" applyAlignment="1">
      <alignment horizontal="left" vertical="top" wrapText="1"/>
    </xf>
    <xf numFmtId="44" fontId="4" fillId="0" borderId="15" xfId="11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right" wrapText="1"/>
    </xf>
    <xf numFmtId="0" fontId="4" fillId="4" borderId="5" xfId="0" applyFont="1" applyFill="1" applyBorder="1" applyAlignment="1">
      <alignment horizontal="right" wrapText="1"/>
    </xf>
    <xf numFmtId="165" fontId="4" fillId="4" borderId="7" xfId="0" applyNumberFormat="1" applyFont="1" applyFill="1" applyBorder="1" applyAlignment="1">
      <alignment horizontal="right" wrapText="1"/>
    </xf>
    <xf numFmtId="165" fontId="4" fillId="4" borderId="8" xfId="0" applyNumberFormat="1" applyFont="1" applyFill="1" applyBorder="1" applyAlignment="1">
      <alignment horizontal="right" wrapText="1"/>
    </xf>
    <xf numFmtId="0" fontId="4" fillId="2" borderId="6" xfId="0" applyFont="1" applyFill="1" applyBorder="1" applyAlignment="1">
      <alignment horizontal="center" vertical="center" wrapText="1"/>
    </xf>
    <xf numFmtId="165" fontId="11" fillId="2" borderId="6" xfId="0" applyNumberFormat="1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49" fontId="11" fillId="3" borderId="5" xfId="0" applyNumberFormat="1" applyFont="1" applyFill="1" applyBorder="1" applyAlignment="1">
      <alignment horizontal="center" vertical="center" wrapText="1"/>
    </xf>
    <xf numFmtId="165" fontId="11" fillId="3" borderId="10" xfId="0" applyNumberFormat="1" applyFont="1" applyFill="1" applyBorder="1" applyAlignment="1">
      <alignment horizontal="center" wrapText="1"/>
    </xf>
    <xf numFmtId="165" fontId="11" fillId="3" borderId="18" xfId="0" applyNumberFormat="1" applyFont="1" applyFill="1" applyBorder="1" applyAlignment="1">
      <alignment horizontal="center" wrapText="1"/>
    </xf>
    <xf numFmtId="165" fontId="11" fillId="3" borderId="5" xfId="0" applyNumberFormat="1" applyFont="1" applyFill="1" applyBorder="1" applyAlignment="1">
      <alignment horizontal="center" vertical="center" wrapText="1"/>
    </xf>
    <xf numFmtId="165" fontId="11" fillId="2" borderId="5" xfId="0" applyNumberFormat="1" applyFont="1" applyFill="1" applyBorder="1" applyAlignment="1">
      <alignment horizontal="center" vertical="center" wrapText="1"/>
    </xf>
    <xf numFmtId="165" fontId="11" fillId="2" borderId="18" xfId="0" applyNumberFormat="1" applyFont="1" applyFill="1" applyBorder="1" applyAlignment="1">
      <alignment horizontal="center" vertical="center" wrapText="1"/>
    </xf>
    <xf numFmtId="165" fontId="11" fillId="3" borderId="25" xfId="0" applyNumberFormat="1" applyFont="1" applyFill="1" applyBorder="1" applyAlignment="1">
      <alignment horizontal="center" wrapText="1"/>
    </xf>
    <xf numFmtId="165" fontId="11" fillId="3" borderId="26" xfId="0" applyNumberFormat="1" applyFont="1" applyFill="1" applyBorder="1" applyAlignment="1">
      <alignment horizontal="center" wrapText="1"/>
    </xf>
    <xf numFmtId="165" fontId="11" fillId="3" borderId="4" xfId="0" applyNumberFormat="1" applyFont="1" applyFill="1" applyBorder="1" applyAlignment="1">
      <alignment horizontal="center" vertical="center" wrapText="1"/>
    </xf>
  </cellXfs>
  <cellStyles count="14">
    <cellStyle name="Moeda" xfId="11" builtinId="4"/>
    <cellStyle name="Normal" xfId="0" builtinId="0"/>
    <cellStyle name="Normal 2" xfId="4"/>
    <cellStyle name="Normal 2 2" xfId="5"/>
    <cellStyle name="Normal 3" xfId="6"/>
    <cellStyle name="Normal 4" xfId="10"/>
    <cellStyle name="Normal 7" xfId="13"/>
    <cellStyle name="Normal_ORÇAMENTO" xfId="3"/>
    <cellStyle name="Porcentagem" xfId="2" builtinId="5"/>
    <cellStyle name="Porcentagem 2" xfId="8"/>
    <cellStyle name="Separador de milhares" xfId="1" builtinId="3"/>
    <cellStyle name="TableStyleLight1" xfId="12"/>
    <cellStyle name="Título 1 1" xfId="9"/>
    <cellStyle name="Vírgula 2" xfId="7"/>
  </cellStyles>
  <dxfs count="0"/>
  <tableStyles count="0" defaultTableStyle="TableStyleMedium2" defaultPivotStyle="PivotStyleLight16"/>
  <colors>
    <mruColors>
      <color rgb="FFFFFF66"/>
      <color rgb="FF0909D5"/>
      <color rgb="FFFF66FF"/>
      <color rgb="FFB7FF93"/>
      <color rgb="FFFFCC66"/>
      <color rgb="FFFF896D"/>
      <color rgb="FF1E742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67"/>
  <sheetViews>
    <sheetView view="pageBreakPreview" zoomScale="90" zoomScaleNormal="70" zoomScaleSheetLayoutView="90" workbookViewId="0">
      <selection activeCell="B73" sqref="B73"/>
    </sheetView>
  </sheetViews>
  <sheetFormatPr defaultRowHeight="14.25"/>
  <cols>
    <col min="1" max="1" width="4.28515625" style="1" customWidth="1"/>
    <col min="2" max="2" width="40.140625" style="1" customWidth="1"/>
    <col min="3" max="3" width="13.28515625" style="1" customWidth="1"/>
    <col min="4" max="13" width="10.7109375" style="1" customWidth="1"/>
    <col min="14" max="14" width="13.28515625" style="1" customWidth="1"/>
    <col min="15" max="16384" width="9.140625" style="1"/>
  </cols>
  <sheetData>
    <row r="1" spans="1:13">
      <c r="A1" s="36" t="str">
        <f>'ITENS PLANILHADOS'!A1</f>
        <v>OBRA: XXXXXXXXXXXXXXX</v>
      </c>
      <c r="B1" s="38"/>
      <c r="C1" s="38"/>
      <c r="D1" s="38"/>
      <c r="E1" s="58" t="e">
        <f>'ITENS PLANILHADOS'!#REF!</f>
        <v>#REF!</v>
      </c>
      <c r="F1" s="27"/>
      <c r="G1" s="27"/>
    </row>
    <row r="2" spans="1:13">
      <c r="A2" s="36" t="str">
        <f>'ITENS PLANILHADOS'!A2</f>
        <v>CONTRATO: XXXXXXXXXXXXXX</v>
      </c>
      <c r="B2" s="38"/>
      <c r="C2" s="38"/>
      <c r="D2" s="38"/>
      <c r="E2" s="40" t="e">
        <f>'ITENS PLANILHADOS'!#REF!</f>
        <v>#REF!</v>
      </c>
      <c r="F2" s="27"/>
      <c r="G2" s="27"/>
    </row>
    <row r="3" spans="1:13">
      <c r="A3" s="58" t="str">
        <f>'ITENS PLANILHADOS'!A3</f>
        <v>EMPRESA: XXXXXXXXXXXXXXXXXXXXXXXXX</v>
      </c>
      <c r="B3" s="38"/>
      <c r="C3" s="38"/>
      <c r="D3" s="38"/>
      <c r="E3" s="13" t="str">
        <f>'ITENS PLANILHADOS'!E3</f>
        <v xml:space="preserve">            XXXXXXXXXX</v>
      </c>
      <c r="F3" s="27"/>
      <c r="G3" s="27"/>
    </row>
    <row r="4" spans="1:13">
      <c r="A4" s="58" t="str">
        <f>'ITENS PLANILHADOS'!A4</f>
        <v>CNPJ: XXXXXXXX</v>
      </c>
      <c r="B4" s="38"/>
      <c r="C4" s="38"/>
      <c r="D4" s="38"/>
      <c r="E4" s="38"/>
      <c r="F4" s="38"/>
      <c r="G4" s="27"/>
    </row>
    <row r="5" spans="1:13" ht="4.5" customHeight="1">
      <c r="A5" s="38"/>
      <c r="B5" s="38"/>
      <c r="C5" s="38"/>
      <c r="D5" s="38"/>
      <c r="E5" s="38"/>
      <c r="F5" s="38"/>
      <c r="G5" s="27"/>
    </row>
    <row r="6" spans="1:13">
      <c r="A6" s="40" t="str">
        <f>'ITENS PLANILHADOS'!D1</f>
        <v>Responsável Técnico pela execução:</v>
      </c>
      <c r="B6" s="38"/>
      <c r="C6" s="38"/>
      <c r="D6" s="38"/>
      <c r="E6" s="38"/>
      <c r="F6" s="27"/>
      <c r="G6" s="27"/>
    </row>
    <row r="7" spans="1:13">
      <c r="A7" s="94" t="str">
        <f>'ITENS PLANILHADOS'!D2</f>
        <v>CREA/CAU:</v>
      </c>
      <c r="B7" s="12"/>
      <c r="C7" s="12"/>
      <c r="D7" s="12"/>
      <c r="E7" s="40" t="str">
        <f>'ITENS PLANILHADOS'!D3</f>
        <v>ART/RRT de execução nº: XXXXXXX</v>
      </c>
      <c r="F7" s="27"/>
      <c r="G7" s="3"/>
    </row>
    <row r="8" spans="1:13" ht="6" customHeight="1" thickBot="1"/>
    <row r="9" spans="1:13" s="76" customFormat="1" ht="15" customHeight="1">
      <c r="A9" s="73"/>
      <c r="B9" s="74"/>
      <c r="C9" s="74"/>
      <c r="D9" s="74"/>
      <c r="E9" s="75" t="s">
        <v>40</v>
      </c>
      <c r="F9" s="74"/>
      <c r="G9" s="74"/>
      <c r="H9" s="74"/>
      <c r="I9" s="74"/>
      <c r="J9" s="74"/>
      <c r="K9" s="74"/>
      <c r="L9" s="74"/>
      <c r="M9" s="101"/>
    </row>
    <row r="10" spans="1:13" s="59" customFormat="1" ht="14.25" customHeight="1">
      <c r="A10" s="158"/>
      <c r="B10" s="159" t="s">
        <v>26</v>
      </c>
      <c r="C10" s="159" t="s">
        <v>27</v>
      </c>
      <c r="D10" s="159" t="s">
        <v>28</v>
      </c>
      <c r="E10" s="159"/>
      <c r="F10" s="159" t="s">
        <v>29</v>
      </c>
      <c r="G10" s="159"/>
      <c r="H10" s="159" t="s">
        <v>30</v>
      </c>
      <c r="I10" s="159"/>
      <c r="J10" s="159" t="s">
        <v>31</v>
      </c>
      <c r="K10" s="159"/>
      <c r="L10" s="159" t="s">
        <v>32</v>
      </c>
      <c r="M10" s="165"/>
    </row>
    <row r="11" spans="1:13" s="59" customFormat="1">
      <c r="A11" s="158"/>
      <c r="B11" s="159"/>
      <c r="C11" s="159"/>
      <c r="D11" s="60" t="s">
        <v>33</v>
      </c>
      <c r="E11" s="61" t="s">
        <v>34</v>
      </c>
      <c r="F11" s="60" t="s">
        <v>35</v>
      </c>
      <c r="G11" s="61" t="s">
        <v>34</v>
      </c>
      <c r="H11" s="60" t="s">
        <v>36</v>
      </c>
      <c r="I11" s="61" t="s">
        <v>34</v>
      </c>
      <c r="J11" s="60" t="s">
        <v>37</v>
      </c>
      <c r="K11" s="61" t="s">
        <v>34</v>
      </c>
      <c r="L11" s="60" t="s">
        <v>38</v>
      </c>
      <c r="M11" s="102" t="s">
        <v>34</v>
      </c>
    </row>
    <row r="12" spans="1:13" s="35" customFormat="1">
      <c r="A12" s="152" t="s">
        <v>4</v>
      </c>
      <c r="B12" s="154" t="str">
        <f>'ITENS PLANILHADOS'!C12</f>
        <v>SERVIÇOS PRELIMINARES / TÉCNICOS</v>
      </c>
      <c r="C12" s="150">
        <f>'ITENS PLANILHADOS'!L12</f>
        <v>0</v>
      </c>
      <c r="D12" s="78" t="s">
        <v>56</v>
      </c>
      <c r="E12" s="79"/>
      <c r="F12" s="78" t="s">
        <v>56</v>
      </c>
      <c r="G12" s="79"/>
      <c r="H12" s="78" t="s">
        <v>56</v>
      </c>
      <c r="I12" s="79"/>
      <c r="J12" s="78" t="s">
        <v>56</v>
      </c>
      <c r="K12" s="79"/>
      <c r="L12" s="78" t="s">
        <v>56</v>
      </c>
      <c r="M12" s="103"/>
    </row>
    <row r="13" spans="1:13" s="35" customFormat="1">
      <c r="A13" s="157"/>
      <c r="B13" s="154"/>
      <c r="C13" s="151"/>
      <c r="D13" s="80"/>
      <c r="E13" s="81">
        <v>0</v>
      </c>
      <c r="F13" s="80"/>
      <c r="G13" s="81">
        <v>0</v>
      </c>
      <c r="H13" s="80"/>
      <c r="I13" s="81">
        <v>0</v>
      </c>
      <c r="J13" s="80"/>
      <c r="K13" s="81">
        <v>0</v>
      </c>
      <c r="L13" s="80"/>
      <c r="M13" s="104">
        <v>0</v>
      </c>
    </row>
    <row r="14" spans="1:13" s="35" customFormat="1">
      <c r="A14" s="152" t="s">
        <v>5</v>
      </c>
      <c r="B14" s="154" t="e">
        <f>'ITENS PLANILHADOS'!#REF!</f>
        <v>#REF!</v>
      </c>
      <c r="C14" s="150" t="e">
        <f>'ITENS PLANILHADOS'!#REF!</f>
        <v>#REF!</v>
      </c>
      <c r="D14" s="78" t="s">
        <v>56</v>
      </c>
      <c r="E14" s="79"/>
      <c r="F14" s="78" t="s">
        <v>56</v>
      </c>
      <c r="G14" s="79"/>
      <c r="H14" s="78" t="s">
        <v>56</v>
      </c>
      <c r="I14" s="79"/>
      <c r="J14" s="78" t="s">
        <v>56</v>
      </c>
      <c r="K14" s="79"/>
      <c r="L14" s="78" t="s">
        <v>56</v>
      </c>
      <c r="M14" s="103"/>
    </row>
    <row r="15" spans="1:13" s="35" customFormat="1">
      <c r="A15" s="157"/>
      <c r="B15" s="154"/>
      <c r="C15" s="151"/>
      <c r="D15" s="80"/>
      <c r="E15" s="81">
        <v>0</v>
      </c>
      <c r="F15" s="80"/>
      <c r="G15" s="81">
        <v>0</v>
      </c>
      <c r="H15" s="80"/>
      <c r="I15" s="81">
        <v>0</v>
      </c>
      <c r="J15" s="80"/>
      <c r="K15" s="81">
        <v>0</v>
      </c>
      <c r="L15" s="80"/>
      <c r="M15" s="104">
        <v>0</v>
      </c>
    </row>
    <row r="16" spans="1:13" s="35" customFormat="1">
      <c r="A16" s="152" t="s">
        <v>6</v>
      </c>
      <c r="B16" s="154" t="e">
        <f>'ITENS PLANILHADOS'!#REF!</f>
        <v>#REF!</v>
      </c>
      <c r="C16" s="150" t="e">
        <f>'ITENS PLANILHADOS'!#REF!</f>
        <v>#REF!</v>
      </c>
      <c r="D16" s="78" t="s">
        <v>56</v>
      </c>
      <c r="E16" s="79"/>
      <c r="F16" s="78" t="s">
        <v>56</v>
      </c>
      <c r="G16" s="79"/>
      <c r="H16" s="78" t="s">
        <v>56</v>
      </c>
      <c r="I16" s="79"/>
      <c r="J16" s="78" t="s">
        <v>56</v>
      </c>
      <c r="K16" s="79"/>
      <c r="L16" s="78" t="s">
        <v>56</v>
      </c>
      <c r="M16" s="103"/>
    </row>
    <row r="17" spans="1:13" s="35" customFormat="1">
      <c r="A17" s="157"/>
      <c r="B17" s="154"/>
      <c r="C17" s="151"/>
      <c r="D17" s="80"/>
      <c r="E17" s="81">
        <v>0</v>
      </c>
      <c r="F17" s="80"/>
      <c r="G17" s="81">
        <v>0</v>
      </c>
      <c r="H17" s="80"/>
      <c r="I17" s="81">
        <v>0</v>
      </c>
      <c r="J17" s="80"/>
      <c r="K17" s="81">
        <v>0</v>
      </c>
      <c r="L17" s="80"/>
      <c r="M17" s="104">
        <v>0</v>
      </c>
    </row>
    <row r="18" spans="1:13" s="35" customFormat="1">
      <c r="A18" s="152" t="s">
        <v>8</v>
      </c>
      <c r="B18" s="154" t="e">
        <f>'ITENS PLANILHADOS'!#REF!</f>
        <v>#REF!</v>
      </c>
      <c r="C18" s="150" t="e">
        <f>'ITENS PLANILHADOS'!#REF!</f>
        <v>#REF!</v>
      </c>
      <c r="D18" s="78" t="s">
        <v>56</v>
      </c>
      <c r="E18" s="79"/>
      <c r="F18" s="78" t="s">
        <v>56</v>
      </c>
      <c r="G18" s="79"/>
      <c r="H18" s="78" t="s">
        <v>56</v>
      </c>
      <c r="I18" s="79"/>
      <c r="J18" s="78" t="s">
        <v>56</v>
      </c>
      <c r="K18" s="79"/>
      <c r="L18" s="78" t="s">
        <v>56</v>
      </c>
      <c r="M18" s="103"/>
    </row>
    <row r="19" spans="1:13" s="35" customFormat="1">
      <c r="A19" s="157"/>
      <c r="B19" s="154"/>
      <c r="C19" s="151"/>
      <c r="D19" s="80"/>
      <c r="E19" s="81">
        <v>0</v>
      </c>
      <c r="F19" s="80"/>
      <c r="G19" s="81">
        <v>0</v>
      </c>
      <c r="H19" s="80"/>
      <c r="I19" s="81">
        <v>0</v>
      </c>
      <c r="J19" s="80"/>
      <c r="K19" s="81">
        <v>0</v>
      </c>
      <c r="L19" s="80"/>
      <c r="M19" s="104">
        <v>0</v>
      </c>
    </row>
    <row r="20" spans="1:13" s="35" customFormat="1">
      <c r="A20" s="152" t="s">
        <v>9</v>
      </c>
      <c r="B20" s="154" t="e">
        <f>'ITENS PLANILHADOS'!#REF!</f>
        <v>#REF!</v>
      </c>
      <c r="C20" s="150" t="e">
        <f>'ITENS PLANILHADOS'!#REF!</f>
        <v>#REF!</v>
      </c>
      <c r="D20" s="78" t="s">
        <v>56</v>
      </c>
      <c r="E20" s="79"/>
      <c r="F20" s="78" t="s">
        <v>56</v>
      </c>
      <c r="G20" s="79"/>
      <c r="H20" s="78" t="s">
        <v>56</v>
      </c>
      <c r="I20" s="79"/>
      <c r="J20" s="78" t="s">
        <v>56</v>
      </c>
      <c r="K20" s="79"/>
      <c r="L20" s="78" t="s">
        <v>56</v>
      </c>
      <c r="M20" s="103"/>
    </row>
    <row r="21" spans="1:13" s="35" customFormat="1">
      <c r="A21" s="157"/>
      <c r="B21" s="154"/>
      <c r="C21" s="151"/>
      <c r="D21" s="80"/>
      <c r="E21" s="81">
        <v>0</v>
      </c>
      <c r="F21" s="80"/>
      <c r="G21" s="81">
        <v>0</v>
      </c>
      <c r="H21" s="80"/>
      <c r="I21" s="81">
        <v>0</v>
      </c>
      <c r="J21" s="80"/>
      <c r="K21" s="81">
        <v>0</v>
      </c>
      <c r="L21" s="80"/>
      <c r="M21" s="104">
        <v>0</v>
      </c>
    </row>
    <row r="22" spans="1:13" s="35" customFormat="1">
      <c r="A22" s="152" t="s">
        <v>10</v>
      </c>
      <c r="B22" s="154" t="e">
        <f>'ITENS PLANILHADOS'!#REF!</f>
        <v>#REF!</v>
      </c>
      <c r="C22" s="150" t="e">
        <f>'ITENS PLANILHADOS'!#REF!</f>
        <v>#REF!</v>
      </c>
      <c r="D22" s="78" t="s">
        <v>56</v>
      </c>
      <c r="E22" s="79"/>
      <c r="F22" s="78" t="s">
        <v>56</v>
      </c>
      <c r="G22" s="79"/>
      <c r="H22" s="78" t="s">
        <v>56</v>
      </c>
      <c r="I22" s="79"/>
      <c r="J22" s="78" t="s">
        <v>56</v>
      </c>
      <c r="K22" s="79"/>
      <c r="L22" s="78" t="s">
        <v>56</v>
      </c>
      <c r="M22" s="103"/>
    </row>
    <row r="23" spans="1:13" s="35" customFormat="1">
      <c r="A23" s="157"/>
      <c r="B23" s="154"/>
      <c r="C23" s="151"/>
      <c r="D23" s="80"/>
      <c r="E23" s="81">
        <v>0</v>
      </c>
      <c r="F23" s="80"/>
      <c r="G23" s="81">
        <v>0</v>
      </c>
      <c r="H23" s="80"/>
      <c r="I23" s="81">
        <v>0</v>
      </c>
      <c r="J23" s="80"/>
      <c r="K23" s="81">
        <v>0</v>
      </c>
      <c r="L23" s="80"/>
      <c r="M23" s="104">
        <v>0</v>
      </c>
    </row>
    <row r="24" spans="1:13" s="35" customFormat="1">
      <c r="A24" s="152" t="s">
        <v>11</v>
      </c>
      <c r="B24" s="154" t="e">
        <f>'ITENS PLANILHADOS'!#REF!</f>
        <v>#REF!</v>
      </c>
      <c r="C24" s="150" t="e">
        <f>'ITENS PLANILHADOS'!#REF!</f>
        <v>#REF!</v>
      </c>
      <c r="D24" s="78" t="s">
        <v>56</v>
      </c>
      <c r="E24" s="79"/>
      <c r="F24" s="78" t="s">
        <v>56</v>
      </c>
      <c r="G24" s="79"/>
      <c r="H24" s="78" t="s">
        <v>56</v>
      </c>
      <c r="I24" s="79"/>
      <c r="J24" s="78" t="s">
        <v>56</v>
      </c>
      <c r="K24" s="79"/>
      <c r="L24" s="78" t="s">
        <v>56</v>
      </c>
      <c r="M24" s="103"/>
    </row>
    <row r="25" spans="1:13" s="35" customFormat="1">
      <c r="A25" s="157"/>
      <c r="B25" s="154"/>
      <c r="C25" s="151"/>
      <c r="D25" s="80"/>
      <c r="E25" s="81">
        <v>0</v>
      </c>
      <c r="F25" s="80"/>
      <c r="G25" s="81">
        <v>0</v>
      </c>
      <c r="H25" s="80"/>
      <c r="I25" s="81">
        <v>0</v>
      </c>
      <c r="J25" s="80"/>
      <c r="K25" s="81">
        <v>0</v>
      </c>
      <c r="L25" s="80"/>
      <c r="M25" s="104">
        <v>0</v>
      </c>
    </row>
    <row r="26" spans="1:13" s="35" customFormat="1">
      <c r="A26" s="152" t="s">
        <v>12</v>
      </c>
      <c r="B26" s="160" t="e">
        <f>'ITENS PLANILHADOS'!#REF!</f>
        <v>#REF!</v>
      </c>
      <c r="C26" s="150" t="e">
        <f>'ITENS PLANILHADOS'!#REF!</f>
        <v>#REF!</v>
      </c>
      <c r="D26" s="78" t="s">
        <v>56</v>
      </c>
      <c r="E26" s="79"/>
      <c r="F26" s="78" t="s">
        <v>56</v>
      </c>
      <c r="G26" s="79"/>
      <c r="H26" s="78" t="s">
        <v>56</v>
      </c>
      <c r="I26" s="79"/>
      <c r="J26" s="78" t="s">
        <v>56</v>
      </c>
      <c r="K26" s="79"/>
      <c r="L26" s="78" t="s">
        <v>56</v>
      </c>
      <c r="M26" s="103"/>
    </row>
    <row r="27" spans="1:13" s="35" customFormat="1">
      <c r="A27" s="157"/>
      <c r="B27" s="160"/>
      <c r="C27" s="151"/>
      <c r="D27" s="80"/>
      <c r="E27" s="81">
        <v>0</v>
      </c>
      <c r="F27" s="80"/>
      <c r="G27" s="81">
        <v>0</v>
      </c>
      <c r="H27" s="80"/>
      <c r="I27" s="81">
        <v>0</v>
      </c>
      <c r="J27" s="80"/>
      <c r="K27" s="81">
        <v>0</v>
      </c>
      <c r="L27" s="80"/>
      <c r="M27" s="104">
        <v>0</v>
      </c>
    </row>
    <row r="28" spans="1:13" s="35" customFormat="1">
      <c r="A28" s="152" t="s">
        <v>13</v>
      </c>
      <c r="B28" s="160" t="e">
        <f>'ITENS PLANILHADOS'!#REF!</f>
        <v>#REF!</v>
      </c>
      <c r="C28" s="150" t="e">
        <f>'ITENS PLANILHADOS'!#REF!</f>
        <v>#REF!</v>
      </c>
      <c r="D28" s="78" t="s">
        <v>56</v>
      </c>
      <c r="E28" s="79"/>
      <c r="F28" s="78" t="s">
        <v>56</v>
      </c>
      <c r="G28" s="79"/>
      <c r="H28" s="78" t="s">
        <v>56</v>
      </c>
      <c r="I28" s="79"/>
      <c r="J28" s="78" t="s">
        <v>56</v>
      </c>
      <c r="K28" s="79"/>
      <c r="L28" s="78" t="s">
        <v>56</v>
      </c>
      <c r="M28" s="103"/>
    </row>
    <row r="29" spans="1:13" s="35" customFormat="1">
      <c r="A29" s="157"/>
      <c r="B29" s="160"/>
      <c r="C29" s="151"/>
      <c r="D29" s="80"/>
      <c r="E29" s="81">
        <v>0</v>
      </c>
      <c r="F29" s="80"/>
      <c r="G29" s="81">
        <v>0</v>
      </c>
      <c r="H29" s="80"/>
      <c r="I29" s="81">
        <v>0</v>
      </c>
      <c r="J29" s="80"/>
      <c r="K29" s="81">
        <v>0</v>
      </c>
      <c r="L29" s="80"/>
      <c r="M29" s="104">
        <v>0</v>
      </c>
    </row>
    <row r="30" spans="1:13" s="35" customFormat="1">
      <c r="A30" s="152" t="s">
        <v>14</v>
      </c>
      <c r="B30" s="160" t="e">
        <f>'ITENS PLANILHADOS'!#REF!</f>
        <v>#REF!</v>
      </c>
      <c r="C30" s="150" t="e">
        <f>'ITENS PLANILHADOS'!#REF!</f>
        <v>#REF!</v>
      </c>
      <c r="D30" s="78" t="s">
        <v>56</v>
      </c>
      <c r="E30" s="79"/>
      <c r="F30" s="78" t="s">
        <v>56</v>
      </c>
      <c r="G30" s="79"/>
      <c r="H30" s="78" t="s">
        <v>56</v>
      </c>
      <c r="I30" s="79"/>
      <c r="J30" s="78" t="s">
        <v>56</v>
      </c>
      <c r="K30" s="79"/>
      <c r="L30" s="78" t="s">
        <v>56</v>
      </c>
      <c r="M30" s="103"/>
    </row>
    <row r="31" spans="1:13" s="35" customFormat="1">
      <c r="A31" s="157"/>
      <c r="B31" s="160"/>
      <c r="C31" s="151"/>
      <c r="D31" s="80"/>
      <c r="E31" s="81">
        <v>0</v>
      </c>
      <c r="F31" s="80"/>
      <c r="G31" s="81">
        <v>0</v>
      </c>
      <c r="H31" s="80"/>
      <c r="I31" s="81">
        <v>0</v>
      </c>
      <c r="J31" s="80"/>
      <c r="K31" s="81">
        <v>0</v>
      </c>
      <c r="L31" s="80"/>
      <c r="M31" s="104">
        <v>0</v>
      </c>
    </row>
    <row r="32" spans="1:13" s="35" customFormat="1">
      <c r="A32" s="152" t="s">
        <v>16</v>
      </c>
      <c r="B32" s="154" t="e">
        <f>'ITENS PLANILHADOS'!#REF!</f>
        <v>#REF!</v>
      </c>
      <c r="C32" s="150" t="e">
        <f>'ITENS PLANILHADOS'!#REF!</f>
        <v>#REF!</v>
      </c>
      <c r="D32" s="78" t="s">
        <v>56</v>
      </c>
      <c r="E32" s="79"/>
      <c r="F32" s="78" t="s">
        <v>56</v>
      </c>
      <c r="G32" s="79"/>
      <c r="H32" s="78" t="s">
        <v>56</v>
      </c>
      <c r="I32" s="79"/>
      <c r="J32" s="78" t="s">
        <v>56</v>
      </c>
      <c r="K32" s="79"/>
      <c r="L32" s="78" t="s">
        <v>56</v>
      </c>
      <c r="M32" s="103"/>
    </row>
    <row r="33" spans="1:13" s="35" customFormat="1">
      <c r="A33" s="157"/>
      <c r="B33" s="154"/>
      <c r="C33" s="151"/>
      <c r="D33" s="80"/>
      <c r="E33" s="81">
        <v>0</v>
      </c>
      <c r="F33" s="80"/>
      <c r="G33" s="81">
        <v>0</v>
      </c>
      <c r="H33" s="80"/>
      <c r="I33" s="81">
        <v>0</v>
      </c>
      <c r="J33" s="80"/>
      <c r="K33" s="81">
        <v>0</v>
      </c>
      <c r="L33" s="80"/>
      <c r="M33" s="104">
        <v>0</v>
      </c>
    </row>
    <row r="34" spans="1:13" s="35" customFormat="1">
      <c r="A34" s="152" t="s">
        <v>15</v>
      </c>
      <c r="B34" s="154" t="e">
        <f>'ITENS PLANILHADOS'!#REF!</f>
        <v>#REF!</v>
      </c>
      <c r="C34" s="150" t="e">
        <f>'ITENS PLANILHADOS'!#REF!</f>
        <v>#REF!</v>
      </c>
      <c r="D34" s="78" t="s">
        <v>56</v>
      </c>
      <c r="E34" s="79"/>
      <c r="F34" s="78" t="s">
        <v>56</v>
      </c>
      <c r="G34" s="79"/>
      <c r="H34" s="78" t="s">
        <v>56</v>
      </c>
      <c r="I34" s="79"/>
      <c r="J34" s="78" t="s">
        <v>56</v>
      </c>
      <c r="K34" s="79"/>
      <c r="L34" s="78" t="s">
        <v>56</v>
      </c>
      <c r="M34" s="103"/>
    </row>
    <row r="35" spans="1:13" s="35" customFormat="1">
      <c r="A35" s="157"/>
      <c r="B35" s="154"/>
      <c r="C35" s="151"/>
      <c r="D35" s="80"/>
      <c r="E35" s="81">
        <v>0</v>
      </c>
      <c r="F35" s="80"/>
      <c r="G35" s="81">
        <v>0</v>
      </c>
      <c r="H35" s="80"/>
      <c r="I35" s="81">
        <v>0</v>
      </c>
      <c r="J35" s="80"/>
      <c r="K35" s="81">
        <v>0</v>
      </c>
      <c r="L35" s="80"/>
      <c r="M35" s="104">
        <v>0</v>
      </c>
    </row>
    <row r="36" spans="1:13" s="35" customFormat="1">
      <c r="A36" s="152" t="s">
        <v>17</v>
      </c>
      <c r="B36" s="154" t="e">
        <f>'ITENS PLANILHADOS'!#REF!</f>
        <v>#REF!</v>
      </c>
      <c r="C36" s="150" t="e">
        <f>'ITENS PLANILHADOS'!#REF!</f>
        <v>#REF!</v>
      </c>
      <c r="D36" s="78" t="s">
        <v>56</v>
      </c>
      <c r="E36" s="79"/>
      <c r="F36" s="78" t="s">
        <v>56</v>
      </c>
      <c r="G36" s="79"/>
      <c r="H36" s="78" t="s">
        <v>56</v>
      </c>
      <c r="I36" s="79"/>
      <c r="J36" s="78" t="s">
        <v>56</v>
      </c>
      <c r="K36" s="79"/>
      <c r="L36" s="78" t="s">
        <v>56</v>
      </c>
      <c r="M36" s="103"/>
    </row>
    <row r="37" spans="1:13" s="35" customFormat="1" ht="15" thickBot="1">
      <c r="A37" s="157"/>
      <c r="B37" s="154"/>
      <c r="C37" s="151"/>
      <c r="D37" s="80"/>
      <c r="E37" s="81">
        <v>0</v>
      </c>
      <c r="F37" s="80"/>
      <c r="G37" s="81">
        <v>0</v>
      </c>
      <c r="H37" s="80"/>
      <c r="I37" s="81">
        <v>0</v>
      </c>
      <c r="J37" s="80"/>
      <c r="K37" s="81">
        <v>0</v>
      </c>
      <c r="L37" s="80"/>
      <c r="M37" s="104">
        <v>0</v>
      </c>
    </row>
    <row r="38" spans="1:13" s="35" customFormat="1" hidden="1">
      <c r="A38" s="152" t="s">
        <v>18</v>
      </c>
      <c r="B38" s="154" t="e">
        <f>'ITENS PLANILHADOS'!#REF!</f>
        <v>#REF!</v>
      </c>
      <c r="C38" s="150" t="e">
        <f>'ITENS PLANILHADOS'!#REF!</f>
        <v>#REF!</v>
      </c>
      <c r="D38" s="78" t="s">
        <v>56</v>
      </c>
      <c r="E38" s="79"/>
      <c r="F38" s="78" t="s">
        <v>56</v>
      </c>
      <c r="G38" s="79"/>
      <c r="H38" s="78" t="s">
        <v>56</v>
      </c>
      <c r="I38" s="79"/>
      <c r="J38" s="78" t="s">
        <v>56</v>
      </c>
      <c r="K38" s="79"/>
      <c r="L38" s="78" t="s">
        <v>56</v>
      </c>
      <c r="M38" s="103"/>
    </row>
    <row r="39" spans="1:13" s="35" customFormat="1" hidden="1">
      <c r="A39" s="157"/>
      <c r="B39" s="154"/>
      <c r="C39" s="151"/>
      <c r="D39" s="80"/>
      <c r="E39" s="81">
        <v>0</v>
      </c>
      <c r="F39" s="80"/>
      <c r="G39" s="81">
        <v>0</v>
      </c>
      <c r="H39" s="80"/>
      <c r="I39" s="81">
        <v>0</v>
      </c>
      <c r="J39" s="80"/>
      <c r="K39" s="81">
        <v>0</v>
      </c>
      <c r="L39" s="80"/>
      <c r="M39" s="104">
        <v>0</v>
      </c>
    </row>
    <row r="40" spans="1:13" s="35" customFormat="1" hidden="1">
      <c r="A40" s="152" t="s">
        <v>19</v>
      </c>
      <c r="B40" s="154" t="e">
        <f>'ITENS PLANILHADOS'!#REF!</f>
        <v>#REF!</v>
      </c>
      <c r="C40" s="150" t="e">
        <f>'ITENS PLANILHADOS'!#REF!</f>
        <v>#REF!</v>
      </c>
      <c r="D40" s="78" t="s">
        <v>56</v>
      </c>
      <c r="E40" s="79"/>
      <c r="F40" s="78" t="s">
        <v>56</v>
      </c>
      <c r="G40" s="79"/>
      <c r="H40" s="78" t="s">
        <v>56</v>
      </c>
      <c r="I40" s="79"/>
      <c r="J40" s="78" t="s">
        <v>56</v>
      </c>
      <c r="K40" s="79"/>
      <c r="L40" s="78" t="s">
        <v>56</v>
      </c>
      <c r="M40" s="103"/>
    </row>
    <row r="41" spans="1:13" s="35" customFormat="1" hidden="1">
      <c r="A41" s="157"/>
      <c r="B41" s="154"/>
      <c r="C41" s="151"/>
      <c r="D41" s="80"/>
      <c r="E41" s="81">
        <v>0</v>
      </c>
      <c r="F41" s="80"/>
      <c r="G41" s="81">
        <v>0</v>
      </c>
      <c r="H41" s="80"/>
      <c r="I41" s="81">
        <v>0</v>
      </c>
      <c r="J41" s="80"/>
      <c r="K41" s="81">
        <v>0</v>
      </c>
      <c r="L41" s="80"/>
      <c r="M41" s="104">
        <v>0</v>
      </c>
    </row>
    <row r="42" spans="1:13" s="35" customFormat="1" hidden="1">
      <c r="A42" s="152" t="s">
        <v>20</v>
      </c>
      <c r="B42" s="154" t="e">
        <f>'ITENS PLANILHADOS'!#REF!</f>
        <v>#REF!</v>
      </c>
      <c r="C42" s="150" t="e">
        <f>'ITENS PLANILHADOS'!#REF!</f>
        <v>#REF!</v>
      </c>
      <c r="D42" s="78" t="s">
        <v>56</v>
      </c>
      <c r="E42" s="79"/>
      <c r="F42" s="78" t="s">
        <v>56</v>
      </c>
      <c r="G42" s="79"/>
      <c r="H42" s="78" t="s">
        <v>56</v>
      </c>
      <c r="I42" s="79"/>
      <c r="J42" s="78" t="s">
        <v>56</v>
      </c>
      <c r="K42" s="79"/>
      <c r="L42" s="78" t="s">
        <v>56</v>
      </c>
      <c r="M42" s="103"/>
    </row>
    <row r="43" spans="1:13" s="35" customFormat="1" hidden="1">
      <c r="A43" s="157"/>
      <c r="B43" s="154"/>
      <c r="C43" s="151"/>
      <c r="D43" s="80"/>
      <c r="E43" s="81">
        <v>0</v>
      </c>
      <c r="F43" s="80"/>
      <c r="G43" s="81">
        <v>0</v>
      </c>
      <c r="H43" s="80"/>
      <c r="I43" s="81">
        <v>0</v>
      </c>
      <c r="J43" s="80"/>
      <c r="K43" s="81">
        <v>0</v>
      </c>
      <c r="L43" s="80"/>
      <c r="M43" s="104">
        <v>0</v>
      </c>
    </row>
    <row r="44" spans="1:13" s="35" customFormat="1" hidden="1">
      <c r="A44" s="152" t="s">
        <v>22</v>
      </c>
      <c r="B44" s="154" t="e">
        <f>'ITENS PLANILHADOS'!#REF!</f>
        <v>#REF!</v>
      </c>
      <c r="C44" s="150" t="e">
        <f>'ITENS PLANILHADOS'!#REF!</f>
        <v>#REF!</v>
      </c>
      <c r="D44" s="78" t="s">
        <v>56</v>
      </c>
      <c r="E44" s="79"/>
      <c r="F44" s="78" t="s">
        <v>56</v>
      </c>
      <c r="G44" s="79"/>
      <c r="H44" s="78" t="s">
        <v>56</v>
      </c>
      <c r="I44" s="79"/>
      <c r="J44" s="78" t="s">
        <v>56</v>
      </c>
      <c r="K44" s="79"/>
      <c r="L44" s="78" t="s">
        <v>56</v>
      </c>
      <c r="M44" s="103"/>
    </row>
    <row r="45" spans="1:13" s="35" customFormat="1" ht="15" hidden="1" thickBot="1">
      <c r="A45" s="157"/>
      <c r="B45" s="154"/>
      <c r="C45" s="151"/>
      <c r="D45" s="80"/>
      <c r="E45" s="81">
        <v>0</v>
      </c>
      <c r="F45" s="80"/>
      <c r="G45" s="81">
        <v>0</v>
      </c>
      <c r="H45" s="80"/>
      <c r="I45" s="81">
        <v>0</v>
      </c>
      <c r="J45" s="80"/>
      <c r="K45" s="81">
        <v>0</v>
      </c>
      <c r="L45" s="80"/>
      <c r="M45" s="104">
        <v>0</v>
      </c>
    </row>
    <row r="46" spans="1:13" s="35" customFormat="1" hidden="1">
      <c r="A46" s="152" t="s">
        <v>23</v>
      </c>
      <c r="B46" s="154" t="e">
        <f>'ITENS PLANILHADOS'!#REF!</f>
        <v>#REF!</v>
      </c>
      <c r="C46" s="150" t="e">
        <f>'ITENS PLANILHADOS'!#REF!</f>
        <v>#REF!</v>
      </c>
      <c r="D46" s="78" t="s">
        <v>56</v>
      </c>
      <c r="E46" s="79"/>
      <c r="F46" s="78" t="s">
        <v>56</v>
      </c>
      <c r="G46" s="79"/>
      <c r="H46" s="78" t="s">
        <v>56</v>
      </c>
      <c r="I46" s="79"/>
      <c r="J46" s="78" t="s">
        <v>56</v>
      </c>
      <c r="K46" s="79"/>
      <c r="L46" s="78" t="s">
        <v>56</v>
      </c>
      <c r="M46" s="103"/>
    </row>
    <row r="47" spans="1:13" s="35" customFormat="1" hidden="1">
      <c r="A47" s="157"/>
      <c r="B47" s="154"/>
      <c r="C47" s="151"/>
      <c r="D47" s="80"/>
      <c r="E47" s="81">
        <v>0</v>
      </c>
      <c r="F47" s="80"/>
      <c r="G47" s="81">
        <v>0</v>
      </c>
      <c r="H47" s="80"/>
      <c r="I47" s="81">
        <v>0</v>
      </c>
      <c r="J47" s="80"/>
      <c r="K47" s="81">
        <v>0</v>
      </c>
      <c r="L47" s="80"/>
      <c r="M47" s="104">
        <v>0</v>
      </c>
    </row>
    <row r="48" spans="1:13" s="35" customFormat="1" hidden="1">
      <c r="A48" s="152" t="s">
        <v>41</v>
      </c>
      <c r="B48" s="154" t="e">
        <f>'ITENS PLANILHADOS'!#REF!</f>
        <v>#REF!</v>
      </c>
      <c r="C48" s="150" t="e">
        <f>'ITENS PLANILHADOS'!#REF!</f>
        <v>#REF!</v>
      </c>
      <c r="D48" s="78" t="s">
        <v>56</v>
      </c>
      <c r="E48" s="79"/>
      <c r="F48" s="78" t="s">
        <v>56</v>
      </c>
      <c r="G48" s="79"/>
      <c r="H48" s="78" t="s">
        <v>56</v>
      </c>
      <c r="I48" s="79"/>
      <c r="J48" s="78" t="s">
        <v>56</v>
      </c>
      <c r="K48" s="79"/>
      <c r="L48" s="78" t="s">
        <v>56</v>
      </c>
      <c r="M48" s="103"/>
    </row>
    <row r="49" spans="1:13" s="77" customFormat="1" hidden="1">
      <c r="A49" s="157"/>
      <c r="B49" s="154"/>
      <c r="C49" s="151"/>
      <c r="D49" s="80"/>
      <c r="E49" s="81">
        <v>0</v>
      </c>
      <c r="F49" s="80"/>
      <c r="G49" s="81">
        <v>0</v>
      </c>
      <c r="H49" s="80"/>
      <c r="I49" s="81">
        <v>0</v>
      </c>
      <c r="J49" s="80"/>
      <c r="K49" s="81">
        <v>0</v>
      </c>
      <c r="L49" s="80"/>
      <c r="M49" s="104">
        <v>0</v>
      </c>
    </row>
    <row r="50" spans="1:13" s="35" customFormat="1" hidden="1">
      <c r="A50" s="152" t="s">
        <v>51</v>
      </c>
      <c r="B50" s="154" t="e">
        <f>'ITENS PLANILHADOS'!#REF!</f>
        <v>#REF!</v>
      </c>
      <c r="C50" s="150" t="e">
        <f>'ITENS PLANILHADOS'!#REF!</f>
        <v>#REF!</v>
      </c>
      <c r="D50" s="78" t="s">
        <v>56</v>
      </c>
      <c r="E50" s="79"/>
      <c r="F50" s="78" t="s">
        <v>56</v>
      </c>
      <c r="G50" s="79"/>
      <c r="H50" s="78" t="s">
        <v>56</v>
      </c>
      <c r="I50" s="79"/>
      <c r="J50" s="78" t="s">
        <v>56</v>
      </c>
      <c r="K50" s="79"/>
      <c r="L50" s="78" t="s">
        <v>56</v>
      </c>
      <c r="M50" s="103"/>
    </row>
    <row r="51" spans="1:13" s="77" customFormat="1" hidden="1">
      <c r="A51" s="157"/>
      <c r="B51" s="154"/>
      <c r="C51" s="151"/>
      <c r="D51" s="80"/>
      <c r="E51" s="81">
        <v>0</v>
      </c>
      <c r="F51" s="80"/>
      <c r="G51" s="81">
        <v>0</v>
      </c>
      <c r="H51" s="80"/>
      <c r="I51" s="81">
        <v>0</v>
      </c>
      <c r="J51" s="80"/>
      <c r="K51" s="81">
        <v>0</v>
      </c>
      <c r="L51" s="80"/>
      <c r="M51" s="104">
        <v>0</v>
      </c>
    </row>
    <row r="52" spans="1:13" s="35" customFormat="1" hidden="1">
      <c r="A52" s="152" t="s">
        <v>52</v>
      </c>
      <c r="B52" s="154" t="e">
        <f>'ITENS PLANILHADOS'!#REF!</f>
        <v>#REF!</v>
      </c>
      <c r="C52" s="150" t="e">
        <f>'ITENS PLANILHADOS'!#REF!</f>
        <v>#REF!</v>
      </c>
      <c r="D52" s="78" t="s">
        <v>56</v>
      </c>
      <c r="E52" s="79"/>
      <c r="F52" s="78" t="s">
        <v>56</v>
      </c>
      <c r="G52" s="79"/>
      <c r="H52" s="78" t="s">
        <v>56</v>
      </c>
      <c r="I52" s="79"/>
      <c r="J52" s="78" t="s">
        <v>56</v>
      </c>
      <c r="K52" s="79"/>
      <c r="L52" s="78" t="s">
        <v>56</v>
      </c>
      <c r="M52" s="103"/>
    </row>
    <row r="53" spans="1:13" s="77" customFormat="1" hidden="1">
      <c r="A53" s="157"/>
      <c r="B53" s="154"/>
      <c r="C53" s="151"/>
      <c r="D53" s="80"/>
      <c r="E53" s="81">
        <v>0</v>
      </c>
      <c r="F53" s="80"/>
      <c r="G53" s="81">
        <v>0</v>
      </c>
      <c r="H53" s="80"/>
      <c r="I53" s="81">
        <v>0</v>
      </c>
      <c r="J53" s="80"/>
      <c r="K53" s="81">
        <v>0</v>
      </c>
      <c r="L53" s="80"/>
      <c r="M53" s="104">
        <v>0</v>
      </c>
    </row>
    <row r="54" spans="1:13" s="35" customFormat="1" hidden="1">
      <c r="A54" s="152" t="s">
        <v>53</v>
      </c>
      <c r="B54" s="154" t="e">
        <f>'ITENS PLANILHADOS'!#REF!</f>
        <v>#REF!</v>
      </c>
      <c r="C54" s="150" t="e">
        <f>'ITENS PLANILHADOS'!#REF!</f>
        <v>#REF!</v>
      </c>
      <c r="D54" s="78" t="s">
        <v>56</v>
      </c>
      <c r="E54" s="79"/>
      <c r="F54" s="78" t="s">
        <v>56</v>
      </c>
      <c r="G54" s="79"/>
      <c r="H54" s="78" t="s">
        <v>56</v>
      </c>
      <c r="I54" s="79"/>
      <c r="J54" s="78" t="s">
        <v>56</v>
      </c>
      <c r="K54" s="79"/>
      <c r="L54" s="78" t="s">
        <v>56</v>
      </c>
      <c r="M54" s="103"/>
    </row>
    <row r="55" spans="1:13" s="77" customFormat="1" hidden="1">
      <c r="A55" s="157"/>
      <c r="B55" s="154"/>
      <c r="C55" s="151"/>
      <c r="D55" s="80"/>
      <c r="E55" s="81">
        <v>0</v>
      </c>
      <c r="F55" s="80"/>
      <c r="G55" s="81">
        <v>0</v>
      </c>
      <c r="H55" s="80"/>
      <c r="I55" s="81">
        <v>0</v>
      </c>
      <c r="J55" s="80"/>
      <c r="K55" s="81">
        <v>0</v>
      </c>
      <c r="L55" s="80"/>
      <c r="M55" s="104">
        <v>0</v>
      </c>
    </row>
    <row r="56" spans="1:13" s="35" customFormat="1" hidden="1">
      <c r="A56" s="152" t="s">
        <v>54</v>
      </c>
      <c r="B56" s="154" t="e">
        <f>'ITENS PLANILHADOS'!#REF!</f>
        <v>#REF!</v>
      </c>
      <c r="C56" s="150" t="e">
        <f>'ITENS PLANILHADOS'!#REF!</f>
        <v>#REF!</v>
      </c>
      <c r="D56" s="78" t="s">
        <v>56</v>
      </c>
      <c r="E56" s="79"/>
      <c r="F56" s="78" t="s">
        <v>56</v>
      </c>
      <c r="G56" s="79"/>
      <c r="H56" s="78" t="s">
        <v>56</v>
      </c>
      <c r="I56" s="79"/>
      <c r="J56" s="78" t="s">
        <v>56</v>
      </c>
      <c r="K56" s="79"/>
      <c r="L56" s="78" t="s">
        <v>56</v>
      </c>
      <c r="M56" s="103"/>
    </row>
    <row r="57" spans="1:13" s="77" customFormat="1" hidden="1">
      <c r="A57" s="157"/>
      <c r="B57" s="154"/>
      <c r="C57" s="151"/>
      <c r="D57" s="80"/>
      <c r="E57" s="81">
        <v>0</v>
      </c>
      <c r="F57" s="80"/>
      <c r="G57" s="81">
        <v>0</v>
      </c>
      <c r="H57" s="80"/>
      <c r="I57" s="81">
        <v>0</v>
      </c>
      <c r="J57" s="80"/>
      <c r="K57" s="81">
        <v>0</v>
      </c>
      <c r="L57" s="80"/>
      <c r="M57" s="104">
        <v>0</v>
      </c>
    </row>
    <row r="58" spans="1:13" s="35" customFormat="1" hidden="1">
      <c r="A58" s="152" t="s">
        <v>55</v>
      </c>
      <c r="B58" s="154" t="e">
        <f>'ITENS PLANILHADOS'!#REF!</f>
        <v>#REF!</v>
      </c>
      <c r="C58" s="150" t="e">
        <f>'ITENS PLANILHADOS'!#REF!</f>
        <v>#REF!</v>
      </c>
      <c r="D58" s="78" t="s">
        <v>56</v>
      </c>
      <c r="E58" s="79"/>
      <c r="F58" s="78" t="s">
        <v>56</v>
      </c>
      <c r="G58" s="79"/>
      <c r="H58" s="78" t="s">
        <v>56</v>
      </c>
      <c r="I58" s="79"/>
      <c r="J58" s="78" t="s">
        <v>56</v>
      </c>
      <c r="K58" s="79"/>
      <c r="L58" s="78" t="s">
        <v>56</v>
      </c>
      <c r="M58" s="103"/>
    </row>
    <row r="59" spans="1:13" s="77" customFormat="1" ht="15" hidden="1" thickBot="1">
      <c r="A59" s="153"/>
      <c r="B59" s="155"/>
      <c r="C59" s="156"/>
      <c r="D59" s="105"/>
      <c r="E59" s="106">
        <v>0</v>
      </c>
      <c r="F59" s="105"/>
      <c r="G59" s="106">
        <v>0</v>
      </c>
      <c r="H59" s="105"/>
      <c r="I59" s="106">
        <v>0</v>
      </c>
      <c r="J59" s="105"/>
      <c r="K59" s="106">
        <v>0</v>
      </c>
      <c r="L59" s="105"/>
      <c r="M59" s="107">
        <v>0</v>
      </c>
    </row>
    <row r="60" spans="1:13" s="77" customFormat="1" ht="5.25" customHeight="1">
      <c r="A60" s="108"/>
      <c r="B60" s="109"/>
      <c r="C60" s="110"/>
      <c r="D60" s="111"/>
      <c r="E60" s="112"/>
      <c r="F60" s="111"/>
      <c r="G60" s="112"/>
      <c r="H60" s="111"/>
      <c r="I60" s="112"/>
      <c r="J60" s="111"/>
      <c r="K60" s="112"/>
      <c r="L60" s="111"/>
      <c r="M60" s="113"/>
    </row>
    <row r="61" spans="1:13" s="51" customFormat="1">
      <c r="A61" s="161" t="s">
        <v>7</v>
      </c>
      <c r="B61" s="162"/>
      <c r="C61" s="52" t="e">
        <f>SUM(C12:C49)</f>
        <v>#REF!</v>
      </c>
      <c r="D61" s="53"/>
      <c r="E61" s="54"/>
      <c r="F61" s="53"/>
      <c r="G61" s="54"/>
      <c r="H61" s="53"/>
      <c r="I61" s="54"/>
      <c r="J61" s="53"/>
      <c r="K61" s="54"/>
      <c r="L61" s="53"/>
      <c r="M61" s="114"/>
    </row>
    <row r="62" spans="1:13" s="51" customFormat="1" ht="15" thickBot="1">
      <c r="A62" s="163" t="s">
        <v>39</v>
      </c>
      <c r="B62" s="164"/>
      <c r="C62" s="55"/>
      <c r="D62" s="56"/>
      <c r="E62" s="57"/>
      <c r="F62" s="56"/>
      <c r="G62" s="57"/>
      <c r="H62" s="56"/>
      <c r="I62" s="57"/>
      <c r="J62" s="56"/>
      <c r="K62" s="57"/>
      <c r="L62" s="56"/>
      <c r="M62" s="115"/>
    </row>
    <row r="63" spans="1:13">
      <c r="A63" s="19"/>
      <c r="B63" s="19"/>
      <c r="F63" s="24" t="str">
        <f>'ITENS PLANILHADOS'!B21</f>
        <v>Local, xx de xxxxxxxxxxxxx de 20xx.</v>
      </c>
      <c r="H63" s="15"/>
      <c r="I63" s="16"/>
      <c r="J63" s="17"/>
    </row>
    <row r="64" spans="1:13" ht="7.5" customHeight="1">
      <c r="A64" s="19"/>
      <c r="B64" s="19"/>
      <c r="F64" s="18"/>
      <c r="H64" s="15"/>
      <c r="I64" s="16"/>
      <c r="J64" s="24"/>
    </row>
    <row r="65" spans="1:10">
      <c r="A65" s="19"/>
      <c r="B65" s="20"/>
      <c r="F65" s="18"/>
      <c r="G65" s="21"/>
      <c r="H65" s="22"/>
      <c r="I65" s="23"/>
      <c r="J65" s="50" t="str">
        <f>'ITENS PLANILHADOS'!E23</f>
        <v>FISCAL TÉCNICO</v>
      </c>
    </row>
    <row r="66" spans="1:10">
      <c r="A66" s="19"/>
      <c r="B66" s="14"/>
      <c r="F66" s="18"/>
      <c r="G66" s="21"/>
      <c r="H66" s="25"/>
      <c r="I66" s="23"/>
      <c r="J66" s="50" t="str">
        <f>'ITENS PLANILHADOS'!E24</f>
        <v>CREA/CAU XXXXXXXXXXXX</v>
      </c>
    </row>
    <row r="67" spans="1:10">
      <c r="A67" s="19"/>
      <c r="B67" s="14"/>
      <c r="F67" s="18"/>
      <c r="G67" s="21"/>
      <c r="H67" s="25"/>
      <c r="I67" s="23"/>
      <c r="J67" s="50" t="str">
        <f>'ITENS PLANILHADOS'!E25</f>
        <v>cargo</v>
      </c>
    </row>
  </sheetData>
  <mergeCells count="82">
    <mergeCell ref="J10:K10"/>
    <mergeCell ref="L10:M10"/>
    <mergeCell ref="D10:E10"/>
    <mergeCell ref="F10:G10"/>
    <mergeCell ref="H10:I10"/>
    <mergeCell ref="C48:C49"/>
    <mergeCell ref="C42:C43"/>
    <mergeCell ref="C34:C35"/>
    <mergeCell ref="C26:C27"/>
    <mergeCell ref="C18:C19"/>
    <mergeCell ref="C44:C45"/>
    <mergeCell ref="C46:C47"/>
    <mergeCell ref="A61:B61"/>
    <mergeCell ref="A62:B62"/>
    <mergeCell ref="A48:A49"/>
    <mergeCell ref="B48:B49"/>
    <mergeCell ref="A50:A51"/>
    <mergeCell ref="B50:B51"/>
    <mergeCell ref="A56:A57"/>
    <mergeCell ref="B56:B57"/>
    <mergeCell ref="C50:C51"/>
    <mergeCell ref="A52:A53"/>
    <mergeCell ref="B52:B53"/>
    <mergeCell ref="C52:C53"/>
    <mergeCell ref="A54:A55"/>
    <mergeCell ref="B54:B55"/>
    <mergeCell ref="C54:C55"/>
    <mergeCell ref="A44:A45"/>
    <mergeCell ref="B44:B45"/>
    <mergeCell ref="A46:A47"/>
    <mergeCell ref="B46:B47"/>
    <mergeCell ref="A42:A43"/>
    <mergeCell ref="B42:B43"/>
    <mergeCell ref="A40:A41"/>
    <mergeCell ref="B40:B41"/>
    <mergeCell ref="C40:C41"/>
    <mergeCell ref="A38:A39"/>
    <mergeCell ref="B38:B39"/>
    <mergeCell ref="C38:C39"/>
    <mergeCell ref="A36:A37"/>
    <mergeCell ref="B36:B37"/>
    <mergeCell ref="C36:C37"/>
    <mergeCell ref="A34:A35"/>
    <mergeCell ref="B34:B35"/>
    <mergeCell ref="A32:A33"/>
    <mergeCell ref="B32:B33"/>
    <mergeCell ref="C32:C33"/>
    <mergeCell ref="A30:A31"/>
    <mergeCell ref="B30:B31"/>
    <mergeCell ref="C30:C31"/>
    <mergeCell ref="B22:B23"/>
    <mergeCell ref="C22:C23"/>
    <mergeCell ref="A28:A29"/>
    <mergeCell ref="B28:B29"/>
    <mergeCell ref="C28:C29"/>
    <mergeCell ref="A26:A27"/>
    <mergeCell ref="B26:B27"/>
    <mergeCell ref="A10:A11"/>
    <mergeCell ref="B10:B11"/>
    <mergeCell ref="C10:C11"/>
    <mergeCell ref="A16:A17"/>
    <mergeCell ref="B16:B17"/>
    <mergeCell ref="C16:C17"/>
    <mergeCell ref="A14:A15"/>
    <mergeCell ref="B14:B15"/>
    <mergeCell ref="C14:C15"/>
    <mergeCell ref="C56:C57"/>
    <mergeCell ref="A58:A59"/>
    <mergeCell ref="B58:B59"/>
    <mergeCell ref="C58:C59"/>
    <mergeCell ref="C12:C13"/>
    <mergeCell ref="A12:A13"/>
    <mergeCell ref="B12:B13"/>
    <mergeCell ref="A20:A21"/>
    <mergeCell ref="B20:B21"/>
    <mergeCell ref="C20:C21"/>
    <mergeCell ref="A18:A19"/>
    <mergeCell ref="B18:B19"/>
    <mergeCell ref="A24:A25"/>
    <mergeCell ref="B24:B25"/>
    <mergeCell ref="C24:C25"/>
    <mergeCell ref="A22:A23"/>
  </mergeCells>
  <printOptions horizontalCentered="1"/>
  <pageMargins left="0.98425196850393704" right="0.59055118110236227" top="0.78740157480314965" bottom="0.78740157480314965" header="0.27559055118110237" footer="0"/>
  <pageSetup paperSize="9" scale="76" fitToWidth="0" orientation="landscape" r:id="rId1"/>
  <headerFooter>
    <oddHeader>&amp;L&amp;G&amp;C&amp;"Arial,Negrito"MINISTÉRIO DA EDUCAÇÃO&amp;8INSTITUTO FEDERAL FARROUPILHAREITORIA&amp;R&amp;P de &amp;N</oddHeader>
    <oddFooter>&amp;C&amp;"Arial,Normal"&amp;8Rua Esmeralda, 430 – Faixa Nova – Camobi – CEP 97110-767 – Santa Maria/RS Fone: (55) 3226-6630 / E-mail: coeng@iffarroupilha.edu.br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5"/>
  <sheetViews>
    <sheetView tabSelected="1" zoomScaleSheetLayoutView="90" workbookViewId="0">
      <selection activeCell="A13" sqref="A13:XFD13"/>
    </sheetView>
  </sheetViews>
  <sheetFormatPr defaultRowHeight="14.25"/>
  <cols>
    <col min="1" max="1" width="8.140625" style="33" customWidth="1"/>
    <col min="2" max="2" width="6" style="32" customWidth="1"/>
    <col min="3" max="3" width="49.28515625" style="32" customWidth="1"/>
    <col min="4" max="4" width="9" style="29" bestFit="1" customWidth="1"/>
    <col min="5" max="5" width="11.28515625" style="34" bestFit="1" customWidth="1"/>
    <col min="6" max="6" width="17.7109375" style="28" customWidth="1"/>
    <col min="7" max="7" width="15.28515625" style="28" customWidth="1"/>
    <col min="8" max="8" width="14.85546875" style="28" customWidth="1"/>
    <col min="9" max="9" width="13.7109375" style="28" customWidth="1"/>
    <col min="10" max="10" width="13.28515625" style="28" customWidth="1"/>
    <col min="11" max="11" width="16.5703125" style="28" customWidth="1"/>
    <col min="12" max="12" width="17" style="9" bestFit="1" customWidth="1"/>
    <col min="13" max="16384" width="9.140625" style="29"/>
  </cols>
  <sheetData>
    <row r="1" spans="1:12" s="38" customFormat="1">
      <c r="A1" s="36" t="s">
        <v>60</v>
      </c>
      <c r="D1" s="40" t="s">
        <v>58</v>
      </c>
      <c r="F1" s="27"/>
      <c r="G1" s="27"/>
      <c r="H1" s="27"/>
      <c r="I1" s="27"/>
      <c r="J1" s="27"/>
      <c r="K1" s="27"/>
      <c r="L1" s="39"/>
    </row>
    <row r="2" spans="1:12" s="38" customFormat="1">
      <c r="A2" s="116" t="s">
        <v>63</v>
      </c>
      <c r="D2" s="94" t="s">
        <v>46</v>
      </c>
      <c r="F2" s="27"/>
      <c r="G2" s="27"/>
      <c r="H2" s="27"/>
      <c r="I2" s="27"/>
      <c r="J2" s="27"/>
      <c r="K2" s="27"/>
      <c r="L2" s="39"/>
    </row>
    <row r="3" spans="1:12" s="38" customFormat="1">
      <c r="A3" s="58" t="s">
        <v>61</v>
      </c>
      <c r="D3" s="40" t="s">
        <v>59</v>
      </c>
      <c r="E3" s="13" t="s">
        <v>45</v>
      </c>
      <c r="F3" s="27"/>
      <c r="G3" s="27"/>
      <c r="H3" s="27"/>
      <c r="I3" s="27"/>
      <c r="J3" s="27"/>
      <c r="K3" s="27"/>
      <c r="L3" s="39"/>
    </row>
    <row r="4" spans="1:12" s="38" customFormat="1">
      <c r="A4" s="58" t="s">
        <v>62</v>
      </c>
      <c r="F4" s="27"/>
      <c r="G4" s="27"/>
      <c r="H4" s="27"/>
      <c r="I4" s="27"/>
      <c r="J4" s="27"/>
      <c r="K4" s="27"/>
      <c r="L4" s="39"/>
    </row>
    <row r="5" spans="1:12" s="38" customFormat="1">
      <c r="A5" s="116" t="s">
        <v>67</v>
      </c>
      <c r="F5" s="27"/>
      <c r="G5" s="27"/>
      <c r="H5" s="27"/>
      <c r="I5" s="27"/>
      <c r="J5" s="27"/>
      <c r="K5" s="27"/>
      <c r="L5" s="39"/>
    </row>
    <row r="6" spans="1:12" s="38" customFormat="1" ht="15" thickBot="1">
      <c r="A6" s="36"/>
      <c r="F6" s="27"/>
      <c r="G6" s="27"/>
      <c r="H6" s="27"/>
      <c r="I6" s="27"/>
      <c r="J6" s="27"/>
      <c r="K6" s="27"/>
      <c r="L6" s="39"/>
    </row>
    <row r="7" spans="1:12" s="38" customFormat="1" ht="15" thickBot="1">
      <c r="A7" s="117" t="s">
        <v>66</v>
      </c>
      <c r="B7" s="118"/>
      <c r="C7" s="119"/>
      <c r="D7" s="120">
        <v>0.25</v>
      </c>
      <c r="F7" s="27"/>
      <c r="G7" s="27"/>
      <c r="H7" s="27"/>
      <c r="I7" s="27"/>
      <c r="J7" s="27"/>
      <c r="K7" s="27"/>
      <c r="L7" s="39"/>
    </row>
    <row r="8" spans="1:12" s="38" customFormat="1" ht="15" thickBot="1">
      <c r="A8" s="36"/>
      <c r="F8" s="27"/>
      <c r="G8" s="27"/>
      <c r="H8" s="27"/>
      <c r="I8" s="27"/>
      <c r="J8" s="27"/>
      <c r="K8" s="27"/>
      <c r="L8" s="39"/>
    </row>
    <row r="9" spans="1:12" s="67" customFormat="1" ht="15" customHeight="1">
      <c r="A9" s="88"/>
      <c r="B9" s="89"/>
      <c r="C9" s="62" t="s">
        <v>77</v>
      </c>
      <c r="D9" s="64"/>
      <c r="E9" s="63"/>
      <c r="F9" s="63"/>
      <c r="G9" s="63"/>
      <c r="H9" s="63"/>
      <c r="I9" s="63"/>
      <c r="J9" s="63"/>
      <c r="K9" s="63"/>
      <c r="L9" s="66"/>
    </row>
    <row r="10" spans="1:12" s="95" customFormat="1" ht="12.75" customHeight="1">
      <c r="A10" s="167" t="s">
        <v>0</v>
      </c>
      <c r="B10" s="168" t="s">
        <v>42</v>
      </c>
      <c r="C10" s="169" t="s">
        <v>26</v>
      </c>
      <c r="D10" s="170" t="s">
        <v>1</v>
      </c>
      <c r="E10" s="171" t="s">
        <v>43</v>
      </c>
      <c r="F10" s="173" t="s">
        <v>44</v>
      </c>
      <c r="G10" s="173"/>
      <c r="H10" s="173"/>
      <c r="I10" s="173"/>
      <c r="J10" s="173"/>
      <c r="K10" s="174" t="s">
        <v>47</v>
      </c>
      <c r="L10" s="166" t="s">
        <v>25</v>
      </c>
    </row>
    <row r="11" spans="1:12" s="95" customFormat="1" ht="23.25" customHeight="1">
      <c r="A11" s="167"/>
      <c r="B11" s="168"/>
      <c r="C11" s="169"/>
      <c r="D11" s="170"/>
      <c r="E11" s="172"/>
      <c r="F11" s="96" t="s">
        <v>2</v>
      </c>
      <c r="G11" s="96" t="s">
        <v>3</v>
      </c>
      <c r="H11" s="97" t="s">
        <v>87</v>
      </c>
      <c r="I11" s="97" t="s">
        <v>85</v>
      </c>
      <c r="J11" s="97" t="s">
        <v>82</v>
      </c>
      <c r="K11" s="175"/>
      <c r="L11" s="166"/>
    </row>
    <row r="12" spans="1:12" s="67" customFormat="1" ht="24" customHeight="1">
      <c r="A12" s="90" t="s">
        <v>4</v>
      </c>
      <c r="B12" s="91"/>
      <c r="C12" s="137" t="s">
        <v>48</v>
      </c>
      <c r="D12" s="70"/>
      <c r="E12" s="69"/>
      <c r="F12" s="70"/>
      <c r="G12" s="70"/>
      <c r="H12" s="71"/>
      <c r="I12" s="71"/>
      <c r="J12" s="71"/>
      <c r="K12" s="71"/>
      <c r="L12" s="72">
        <f>SUM(K13:K14)</f>
        <v>0</v>
      </c>
    </row>
    <row r="13" spans="1:12" s="6" customFormat="1">
      <c r="A13" s="93" t="s">
        <v>65</v>
      </c>
      <c r="B13" s="92"/>
      <c r="C13" s="2"/>
      <c r="D13" s="145" t="s">
        <v>88</v>
      </c>
      <c r="E13" s="10">
        <v>0</v>
      </c>
      <c r="F13" s="144">
        <v>0</v>
      </c>
      <c r="G13" s="144">
        <v>0</v>
      </c>
      <c r="H13" s="7">
        <f>F13*(1+$D$7)</f>
        <v>0</v>
      </c>
      <c r="I13" s="7">
        <f>G13*(1+$D$7)</f>
        <v>0</v>
      </c>
      <c r="J13" s="7">
        <f>I13+H13</f>
        <v>0</v>
      </c>
      <c r="K13" s="7">
        <f>J13*E13</f>
        <v>0</v>
      </c>
      <c r="L13" s="31"/>
    </row>
    <row r="14" spans="1:12" s="6" customFormat="1" ht="15" thickBot="1">
      <c r="A14" s="93"/>
      <c r="B14" s="92"/>
      <c r="C14" s="2"/>
      <c r="D14" s="11"/>
      <c r="E14" s="10"/>
      <c r="F14" s="8"/>
      <c r="G14" s="8"/>
      <c r="H14" s="7"/>
      <c r="I14" s="7"/>
      <c r="J14" s="7"/>
      <c r="K14" s="7"/>
      <c r="L14" s="31"/>
    </row>
    <row r="15" spans="1:12" s="67" customFormat="1" ht="15.75" thickBot="1">
      <c r="A15" s="82"/>
      <c r="B15" s="98"/>
      <c r="C15" s="83" t="s">
        <v>7</v>
      </c>
      <c r="D15" s="85" t="s">
        <v>21</v>
      </c>
      <c r="E15" s="84"/>
      <c r="F15" s="85"/>
      <c r="G15" s="85"/>
      <c r="H15" s="86"/>
      <c r="I15" s="86"/>
      <c r="J15" s="86"/>
      <c r="K15" s="86"/>
      <c r="L15" s="87">
        <f>SUM(L12:L14)</f>
        <v>0</v>
      </c>
    </row>
    <row r="17" spans="1:12" s="44" customFormat="1" ht="12.75">
      <c r="B17" s="46" t="s">
        <v>24</v>
      </c>
      <c r="C17" s="47"/>
      <c r="D17" s="48"/>
      <c r="E17" s="26"/>
      <c r="F17" s="5"/>
      <c r="G17" s="4"/>
      <c r="H17" s="4"/>
      <c r="I17" s="42"/>
      <c r="J17" s="42"/>
    </row>
    <row r="18" spans="1:12" s="44" customFormat="1" ht="12.75">
      <c r="B18" s="46"/>
      <c r="C18" s="47"/>
      <c r="D18" s="48"/>
      <c r="E18" s="26"/>
      <c r="F18" s="5"/>
      <c r="G18" s="4"/>
      <c r="H18" s="4"/>
      <c r="I18" s="42"/>
      <c r="J18" s="42"/>
    </row>
    <row r="19" spans="1:12" s="44" customFormat="1" ht="12.75">
      <c r="B19" s="46"/>
      <c r="C19" s="47"/>
      <c r="D19" s="48"/>
      <c r="E19" s="26"/>
      <c r="F19" s="5"/>
      <c r="G19" s="4"/>
      <c r="H19" s="4"/>
      <c r="I19" s="42"/>
      <c r="J19" s="42"/>
    </row>
    <row r="20" spans="1:12" s="44" customFormat="1" ht="9" customHeight="1">
      <c r="A20" s="37"/>
      <c r="B20" s="41"/>
      <c r="C20" s="41"/>
      <c r="E20" s="42"/>
      <c r="F20" s="42"/>
      <c r="G20" s="42"/>
      <c r="H20" s="42"/>
      <c r="I20" s="42"/>
      <c r="J20" s="42"/>
      <c r="K20" s="42"/>
      <c r="L20" s="43"/>
    </row>
    <row r="21" spans="1:12" s="44" customFormat="1">
      <c r="B21" s="99" t="s">
        <v>49</v>
      </c>
      <c r="C21" s="41"/>
      <c r="E21" s="42"/>
      <c r="F21" s="42"/>
      <c r="G21" s="42"/>
      <c r="H21" s="42"/>
      <c r="I21" s="42"/>
      <c r="J21" s="42"/>
      <c r="K21" s="42"/>
      <c r="L21" s="43"/>
    </row>
    <row r="22" spans="1:12" s="44" customFormat="1">
      <c r="B22" s="37"/>
      <c r="C22" s="41"/>
      <c r="E22" s="42"/>
      <c r="F22" s="42"/>
      <c r="G22" s="42"/>
      <c r="H22" s="42"/>
      <c r="I22" s="42"/>
      <c r="J22" s="42"/>
      <c r="K22" s="42"/>
      <c r="L22" s="43"/>
    </row>
    <row r="23" spans="1:12" s="44" customFormat="1">
      <c r="E23" s="100" t="s">
        <v>79</v>
      </c>
      <c r="F23" s="42"/>
      <c r="G23" s="42"/>
      <c r="H23" s="42"/>
      <c r="I23" s="42"/>
      <c r="J23" s="42"/>
      <c r="K23" s="100" t="s">
        <v>80</v>
      </c>
      <c r="L23" s="43"/>
    </row>
    <row r="24" spans="1:12" s="44" customFormat="1">
      <c r="E24" s="100" t="s">
        <v>57</v>
      </c>
      <c r="F24" s="42"/>
      <c r="G24" s="42"/>
      <c r="H24" s="42"/>
      <c r="I24" s="42"/>
      <c r="J24" s="42"/>
      <c r="K24" s="100" t="s">
        <v>57</v>
      </c>
      <c r="L24" s="43"/>
    </row>
    <row r="25" spans="1:12" s="44" customFormat="1">
      <c r="E25" s="100" t="s">
        <v>50</v>
      </c>
      <c r="F25" s="42"/>
      <c r="G25" s="42"/>
      <c r="H25" s="42"/>
      <c r="I25" s="42"/>
      <c r="J25" s="42"/>
      <c r="K25" s="100"/>
      <c r="L25" s="43"/>
    </row>
  </sheetData>
  <mergeCells count="8">
    <mergeCell ref="L10:L11"/>
    <mergeCell ref="A10:A11"/>
    <mergeCell ref="B10:B11"/>
    <mergeCell ref="C10:C11"/>
    <mergeCell ref="D10:D11"/>
    <mergeCell ref="E10:E11"/>
    <mergeCell ref="F10:J10"/>
    <mergeCell ref="K10:K11"/>
  </mergeCells>
  <printOptions horizontalCentered="1"/>
  <pageMargins left="1.1811023622047245" right="0.59055118110236227" top="1.1811023622047245" bottom="0.98425196850393704" header="0.39370078740157483" footer="0.39370078740157483"/>
  <pageSetup paperSize="9" scale="82" fitToHeight="0" orientation="landscape" r:id="rId1"/>
  <headerFooter>
    <oddHeader>&amp;L&amp;G&amp;C&amp;"Arial,Negrito"MINISTÉRIO DA EDUCAÇÃO&amp;8INSTITUTO FEDERAL FARROUPILHAREITORIA&amp;R&amp;P de &amp;N</oddHeader>
    <oddFooter>&amp;C&amp;"Arial,Normal"&amp;8Rua Esmeralda, 430 – Faixa Nova – Camobi – CEP 97110-767 – Santa Maria/RS Fone: (55) 3226-6630 / E-mail: coeng@iffarroupilha.edu.br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0"/>
  <sheetViews>
    <sheetView zoomScaleSheetLayoutView="90" workbookViewId="0">
      <selection activeCell="C15" sqref="C15"/>
    </sheetView>
  </sheetViews>
  <sheetFormatPr defaultRowHeight="14.25"/>
  <cols>
    <col min="1" max="1" width="8.140625" style="33" customWidth="1"/>
    <col min="2" max="2" width="6" style="32" customWidth="1"/>
    <col min="3" max="3" width="49.28515625" style="32" customWidth="1"/>
    <col min="4" max="4" width="9" style="29" bestFit="1" customWidth="1"/>
    <col min="5" max="5" width="11.28515625" style="34" bestFit="1" customWidth="1"/>
    <col min="6" max="6" width="13.5703125" style="30" customWidth="1"/>
    <col min="7" max="7" width="17.7109375" style="28" customWidth="1"/>
    <col min="8" max="8" width="11.5703125" style="28" customWidth="1"/>
    <col min="9" max="9" width="13.7109375" style="28" customWidth="1"/>
    <col min="10" max="10" width="13.28515625" style="28" customWidth="1"/>
    <col min="11" max="12" width="18.28515625" style="28" customWidth="1"/>
    <col min="13" max="13" width="17" style="9" bestFit="1" customWidth="1"/>
    <col min="14" max="16384" width="9.140625" style="29"/>
  </cols>
  <sheetData>
    <row r="1" spans="1:13" s="38" customFormat="1">
      <c r="A1" s="36" t="s">
        <v>60</v>
      </c>
      <c r="D1" s="40" t="s">
        <v>58</v>
      </c>
      <c r="F1" s="27"/>
      <c r="G1" s="27"/>
      <c r="H1" s="27"/>
      <c r="I1" s="27"/>
      <c r="J1" s="27"/>
      <c r="K1" s="27"/>
      <c r="L1" s="27"/>
      <c r="M1" s="39"/>
    </row>
    <row r="2" spans="1:13" s="38" customFormat="1">
      <c r="A2" s="116" t="s">
        <v>63</v>
      </c>
      <c r="D2" s="94" t="s">
        <v>46</v>
      </c>
      <c r="F2" s="27"/>
      <c r="G2" s="27"/>
      <c r="H2" s="27"/>
      <c r="I2" s="27"/>
      <c r="J2" s="27"/>
      <c r="K2" s="27"/>
      <c r="L2" s="27"/>
      <c r="M2" s="39"/>
    </row>
    <row r="3" spans="1:13" s="38" customFormat="1">
      <c r="A3" s="58" t="s">
        <v>61</v>
      </c>
      <c r="D3" s="40" t="s">
        <v>59</v>
      </c>
      <c r="E3" s="13" t="s">
        <v>45</v>
      </c>
      <c r="F3" s="27"/>
      <c r="G3" s="27"/>
      <c r="H3" s="27"/>
      <c r="I3" s="27"/>
      <c r="J3" s="27"/>
      <c r="K3" s="27"/>
      <c r="L3" s="27"/>
      <c r="M3" s="39"/>
    </row>
    <row r="4" spans="1:13" s="38" customFormat="1">
      <c r="A4" s="58" t="s">
        <v>62</v>
      </c>
      <c r="G4" s="27"/>
      <c r="H4" s="27"/>
      <c r="I4" s="27"/>
      <c r="J4" s="27"/>
      <c r="K4" s="27"/>
      <c r="L4" s="27"/>
      <c r="M4" s="39"/>
    </row>
    <row r="5" spans="1:13" s="38" customFormat="1">
      <c r="A5" s="36" t="s">
        <v>67</v>
      </c>
      <c r="G5" s="27"/>
      <c r="H5" s="27"/>
      <c r="I5" s="27"/>
      <c r="J5" s="27"/>
      <c r="K5" s="27"/>
      <c r="L5" s="27"/>
      <c r="M5" s="39"/>
    </row>
    <row r="6" spans="1:13" s="38" customFormat="1" ht="15" thickBot="1">
      <c r="A6" s="36"/>
      <c r="G6" s="27"/>
      <c r="H6" s="27"/>
      <c r="I6" s="27"/>
      <c r="J6" s="27"/>
      <c r="K6" s="27"/>
      <c r="L6" s="27"/>
      <c r="M6" s="39"/>
    </row>
    <row r="7" spans="1:13" s="38" customFormat="1" ht="15" thickBot="1">
      <c r="A7" s="117" t="s">
        <v>66</v>
      </c>
      <c r="B7" s="118"/>
      <c r="C7" s="119"/>
      <c r="D7" s="120">
        <v>0.25</v>
      </c>
      <c r="E7" s="99" t="s">
        <v>69</v>
      </c>
      <c r="G7" s="27"/>
      <c r="H7" s="27"/>
      <c r="I7" s="27"/>
      <c r="J7" s="27"/>
      <c r="K7" s="27"/>
      <c r="L7" s="27"/>
      <c r="M7" s="39"/>
    </row>
    <row r="8" spans="1:13" s="38" customFormat="1" ht="15" thickBot="1">
      <c r="A8" s="117" t="s">
        <v>68</v>
      </c>
      <c r="B8" s="118"/>
      <c r="C8" s="119"/>
      <c r="D8" s="120">
        <v>0.02</v>
      </c>
      <c r="E8" s="99" t="s">
        <v>69</v>
      </c>
      <c r="G8" s="27"/>
      <c r="H8" s="27"/>
      <c r="I8" s="27"/>
      <c r="J8" s="27"/>
      <c r="K8" s="27"/>
      <c r="L8" s="27"/>
      <c r="M8" s="39"/>
    </row>
    <row r="9" spans="1:13" s="38" customFormat="1" ht="15" thickBot="1">
      <c r="A9" s="36"/>
      <c r="G9" s="27"/>
      <c r="H9" s="27"/>
      <c r="I9" s="27"/>
      <c r="J9" s="27"/>
      <c r="K9" s="27"/>
      <c r="L9" s="27"/>
      <c r="M9" s="39"/>
    </row>
    <row r="10" spans="1:13" s="67" customFormat="1" ht="15" customHeight="1">
      <c r="A10" s="88"/>
      <c r="B10" s="89"/>
      <c r="C10" s="62" t="s">
        <v>78</v>
      </c>
      <c r="D10" s="64"/>
      <c r="E10" s="63"/>
      <c r="F10" s="65"/>
      <c r="G10" s="63"/>
      <c r="H10" s="63"/>
      <c r="I10" s="63"/>
      <c r="J10" s="63"/>
      <c r="K10" s="63"/>
      <c r="L10" s="146"/>
      <c r="M10" s="66"/>
    </row>
    <row r="11" spans="1:13" s="95" customFormat="1" ht="12.75" customHeight="1">
      <c r="A11" s="167" t="s">
        <v>0</v>
      </c>
      <c r="B11" s="168" t="s">
        <v>42</v>
      </c>
      <c r="C11" s="169" t="s">
        <v>26</v>
      </c>
      <c r="D11" s="170" t="s">
        <v>1</v>
      </c>
      <c r="E11" s="176" t="s">
        <v>43</v>
      </c>
      <c r="F11" s="178" t="s">
        <v>44</v>
      </c>
      <c r="G11" s="173"/>
      <c r="H11" s="173"/>
      <c r="I11" s="173"/>
      <c r="J11" s="173"/>
      <c r="K11" s="141"/>
      <c r="L11" s="174" t="s">
        <v>86</v>
      </c>
      <c r="M11" s="166" t="s">
        <v>25</v>
      </c>
    </row>
    <row r="12" spans="1:13" s="95" customFormat="1" ht="26.25" customHeight="1">
      <c r="A12" s="167"/>
      <c r="B12" s="168"/>
      <c r="C12" s="169"/>
      <c r="D12" s="170"/>
      <c r="E12" s="177"/>
      <c r="F12" s="136" t="s">
        <v>2</v>
      </c>
      <c r="G12" s="122" t="s">
        <v>3</v>
      </c>
      <c r="H12" s="126" t="s">
        <v>74</v>
      </c>
      <c r="I12" s="123" t="s">
        <v>75</v>
      </c>
      <c r="J12" s="121" t="s">
        <v>82</v>
      </c>
      <c r="K12" s="142" t="s">
        <v>83</v>
      </c>
      <c r="L12" s="175"/>
      <c r="M12" s="166"/>
    </row>
    <row r="13" spans="1:13" s="67" customFormat="1" ht="15" customHeight="1">
      <c r="A13" s="90" t="s">
        <v>64</v>
      </c>
      <c r="B13" s="91"/>
      <c r="C13" s="68" t="s">
        <v>48</v>
      </c>
      <c r="D13" s="70"/>
      <c r="E13" s="133"/>
      <c r="F13" s="127"/>
      <c r="G13" s="70"/>
      <c r="H13" s="127"/>
      <c r="I13" s="71"/>
      <c r="J13" s="128"/>
      <c r="K13" s="138"/>
      <c r="L13" s="138"/>
      <c r="M13" s="72">
        <f>SUM(L14:L15)</f>
        <v>0</v>
      </c>
    </row>
    <row r="14" spans="1:13" s="6" customFormat="1">
      <c r="A14" s="93" t="s">
        <v>70</v>
      </c>
      <c r="B14" s="92"/>
      <c r="C14" s="2"/>
      <c r="D14" s="11"/>
      <c r="E14" s="134">
        <v>0</v>
      </c>
      <c r="F14" s="143">
        <v>0</v>
      </c>
      <c r="G14" s="144">
        <v>0</v>
      </c>
      <c r="H14" s="129">
        <f>F14*(1+$D$7)</f>
        <v>0</v>
      </c>
      <c r="I14" s="129">
        <f>G14*(1+$D$7)</f>
        <v>0</v>
      </c>
      <c r="J14" s="130">
        <f>I14+H14</f>
        <v>0</v>
      </c>
      <c r="K14" s="139">
        <f>J14*(1-$D$8)</f>
        <v>0</v>
      </c>
      <c r="L14" s="139">
        <f>K14*E14</f>
        <v>0</v>
      </c>
      <c r="M14" s="31"/>
    </row>
    <row r="15" spans="1:13" s="6" customFormat="1">
      <c r="A15" s="93"/>
      <c r="B15" s="92"/>
      <c r="C15" s="2"/>
      <c r="D15" s="11"/>
      <c r="E15" s="134">
        <v>0</v>
      </c>
      <c r="F15" s="143">
        <v>0</v>
      </c>
      <c r="G15" s="144">
        <v>0</v>
      </c>
      <c r="H15" s="129">
        <f>F15*(1+$D$7)</f>
        <v>0</v>
      </c>
      <c r="I15" s="129">
        <f>G15*(1+$D$7)</f>
        <v>0</v>
      </c>
      <c r="J15" s="130">
        <f>I15+H15</f>
        <v>0</v>
      </c>
      <c r="K15" s="139">
        <f>J15*(1-$D$8)</f>
        <v>0</v>
      </c>
      <c r="L15" s="139">
        <f>K15*E15</f>
        <v>0</v>
      </c>
      <c r="M15" s="31"/>
    </row>
    <row r="16" spans="1:13" s="67" customFormat="1" ht="15" customHeight="1">
      <c r="A16" s="90" t="s">
        <v>71</v>
      </c>
      <c r="B16" s="91"/>
      <c r="C16" s="68" t="s">
        <v>73</v>
      </c>
      <c r="D16" s="70"/>
      <c r="E16" s="147"/>
      <c r="F16" s="148"/>
      <c r="G16" s="149"/>
      <c r="H16" s="127"/>
      <c r="I16" s="71"/>
      <c r="J16" s="128"/>
      <c r="K16" s="138"/>
      <c r="L16" s="138"/>
      <c r="M16" s="72">
        <f>SUM(L17:L19)</f>
        <v>0</v>
      </c>
    </row>
    <row r="17" spans="1:13" s="6" customFormat="1">
      <c r="A17" s="93" t="s">
        <v>72</v>
      </c>
      <c r="B17" s="92"/>
      <c r="C17" s="2"/>
      <c r="D17" s="11"/>
      <c r="E17" s="134">
        <v>0</v>
      </c>
      <c r="F17" s="143">
        <v>0</v>
      </c>
      <c r="G17" s="144">
        <v>0</v>
      </c>
      <c r="H17" s="129">
        <f t="shared" ref="H17:I19" si="0">F17*(1+$D$7)</f>
        <v>0</v>
      </c>
      <c r="I17" s="129">
        <f t="shared" si="0"/>
        <v>0</v>
      </c>
      <c r="J17" s="130">
        <f>I17+H17</f>
        <v>0</v>
      </c>
      <c r="K17" s="139">
        <f>J17*(1-$D$8)</f>
        <v>0</v>
      </c>
      <c r="L17" s="139">
        <f>K17*E17</f>
        <v>0</v>
      </c>
      <c r="M17" s="31"/>
    </row>
    <row r="18" spans="1:13" s="6" customFormat="1">
      <c r="A18" s="93"/>
      <c r="B18" s="92"/>
      <c r="C18" s="2"/>
      <c r="D18" s="11"/>
      <c r="E18" s="134">
        <v>0</v>
      </c>
      <c r="F18" s="143">
        <v>0</v>
      </c>
      <c r="G18" s="144">
        <v>0</v>
      </c>
      <c r="H18" s="129">
        <f t="shared" si="0"/>
        <v>0</v>
      </c>
      <c r="I18" s="129">
        <f t="shared" si="0"/>
        <v>0</v>
      </c>
      <c r="J18" s="130">
        <f>I18+H18</f>
        <v>0</v>
      </c>
      <c r="K18" s="139">
        <f>J18*(1-$D$8)</f>
        <v>0</v>
      </c>
      <c r="L18" s="139">
        <f>K18*E18</f>
        <v>0</v>
      </c>
      <c r="M18" s="31"/>
    </row>
    <row r="19" spans="1:13" s="6" customFormat="1" ht="15" thickBot="1">
      <c r="A19" s="93"/>
      <c r="B19" s="92"/>
      <c r="C19" s="2"/>
      <c r="D19" s="11"/>
      <c r="E19" s="134">
        <v>0</v>
      </c>
      <c r="F19" s="143">
        <v>0</v>
      </c>
      <c r="G19" s="144">
        <v>0</v>
      </c>
      <c r="H19" s="129">
        <f t="shared" si="0"/>
        <v>0</v>
      </c>
      <c r="I19" s="129">
        <f t="shared" si="0"/>
        <v>0</v>
      </c>
      <c r="J19" s="130">
        <f>I19+H19</f>
        <v>0</v>
      </c>
      <c r="K19" s="139">
        <f>J19*(1-$D$8)</f>
        <v>0</v>
      </c>
      <c r="L19" s="139">
        <f>K19*E19</f>
        <v>0</v>
      </c>
      <c r="M19" s="31"/>
    </row>
    <row r="20" spans="1:13" s="67" customFormat="1" ht="15.75" thickBot="1">
      <c r="A20" s="82"/>
      <c r="B20" s="98"/>
      <c r="C20" s="83" t="s">
        <v>7</v>
      </c>
      <c r="D20" s="85" t="s">
        <v>21</v>
      </c>
      <c r="E20" s="135"/>
      <c r="F20" s="131"/>
      <c r="G20" s="85"/>
      <c r="H20" s="131"/>
      <c r="I20" s="86"/>
      <c r="J20" s="132"/>
      <c r="K20" s="140"/>
      <c r="L20" s="140"/>
      <c r="M20" s="87">
        <f>SUM(M13:M19)</f>
        <v>0</v>
      </c>
    </row>
    <row r="22" spans="1:13" s="44" customFormat="1" ht="12.75">
      <c r="B22" s="46" t="s">
        <v>24</v>
      </c>
      <c r="C22" s="47"/>
      <c r="D22" s="48"/>
      <c r="E22" s="26"/>
      <c r="F22" s="49"/>
      <c r="G22" s="5"/>
      <c r="H22" s="4"/>
      <c r="I22" s="42"/>
      <c r="J22" s="42"/>
      <c r="K22" s="42"/>
      <c r="L22" s="42"/>
    </row>
    <row r="23" spans="1:13" s="44" customFormat="1" ht="12.75">
      <c r="B23" s="46"/>
      <c r="C23" s="47"/>
      <c r="D23" s="48"/>
      <c r="E23" s="26"/>
      <c r="F23" s="49"/>
      <c r="G23" s="5"/>
      <c r="H23" s="4"/>
      <c r="I23" s="42"/>
      <c r="J23" s="42"/>
      <c r="K23" s="42"/>
      <c r="L23" s="42"/>
    </row>
    <row r="24" spans="1:13" s="44" customFormat="1" ht="12.75">
      <c r="B24" s="46"/>
      <c r="C24" s="47"/>
      <c r="D24" s="48"/>
      <c r="E24" s="26"/>
      <c r="F24" s="49"/>
      <c r="G24" s="5"/>
      <c r="H24" s="4"/>
      <c r="I24" s="42"/>
      <c r="J24" s="42"/>
      <c r="K24" s="42"/>
      <c r="L24" s="42"/>
    </row>
    <row r="25" spans="1:13" s="44" customFormat="1" ht="9" customHeight="1">
      <c r="A25" s="37"/>
      <c r="B25" s="41"/>
      <c r="C25" s="41"/>
      <c r="E25" s="42"/>
      <c r="F25" s="45"/>
      <c r="G25" s="42"/>
      <c r="H25" s="42"/>
      <c r="I25" s="42"/>
      <c r="J25" s="42"/>
      <c r="K25" s="42"/>
      <c r="L25" s="42"/>
      <c r="M25" s="43"/>
    </row>
    <row r="26" spans="1:13" s="44" customFormat="1">
      <c r="B26" s="99" t="s">
        <v>49</v>
      </c>
      <c r="C26" s="41"/>
      <c r="E26" s="42"/>
      <c r="F26" s="45"/>
      <c r="G26" s="42"/>
      <c r="H26" s="42"/>
      <c r="J26" s="42"/>
      <c r="K26" s="42"/>
      <c r="L26" s="42"/>
      <c r="M26" s="43"/>
    </row>
    <row r="27" spans="1:13" s="44" customFormat="1">
      <c r="B27" s="37"/>
      <c r="C27" s="41"/>
      <c r="E27" s="42"/>
      <c r="F27" s="45"/>
      <c r="G27" s="42"/>
      <c r="H27" s="42"/>
      <c r="I27" s="42"/>
      <c r="J27" s="42"/>
      <c r="K27" s="42"/>
      <c r="L27" s="42"/>
      <c r="M27" s="43"/>
    </row>
    <row r="28" spans="1:13" s="44" customFormat="1">
      <c r="E28" s="100" t="s">
        <v>79</v>
      </c>
      <c r="F28" s="45"/>
      <c r="G28" s="42"/>
      <c r="H28" s="42"/>
      <c r="I28" s="42"/>
      <c r="J28" s="42"/>
      <c r="K28" s="100" t="s">
        <v>80</v>
      </c>
      <c r="L28" s="100"/>
      <c r="M28" s="43"/>
    </row>
    <row r="29" spans="1:13" s="44" customFormat="1">
      <c r="E29" s="100" t="s">
        <v>57</v>
      </c>
      <c r="F29" s="45"/>
      <c r="G29" s="42"/>
      <c r="H29" s="42"/>
      <c r="I29" s="42"/>
      <c r="J29" s="42"/>
      <c r="K29" s="100" t="s">
        <v>57</v>
      </c>
      <c r="L29" s="100"/>
      <c r="M29" s="43"/>
    </row>
    <row r="30" spans="1:13" s="44" customFormat="1">
      <c r="E30" s="100" t="s">
        <v>50</v>
      </c>
      <c r="F30" s="45"/>
      <c r="G30" s="42"/>
      <c r="H30" s="42"/>
      <c r="I30" s="42"/>
      <c r="J30" s="42"/>
      <c r="K30" s="42"/>
      <c r="L30" s="42"/>
      <c r="M30" s="43"/>
    </row>
  </sheetData>
  <mergeCells count="8">
    <mergeCell ref="L11:L12"/>
    <mergeCell ref="M11:M12"/>
    <mergeCell ref="A11:A12"/>
    <mergeCell ref="B11:B12"/>
    <mergeCell ref="C11:C12"/>
    <mergeCell ref="D11:D12"/>
    <mergeCell ref="E11:E12"/>
    <mergeCell ref="F11:J11"/>
  </mergeCells>
  <printOptions horizontalCentered="1"/>
  <pageMargins left="1.1811023622047245" right="0.59055118110236227" top="1.1811023622047245" bottom="0.98425196850393704" header="0.39370078740157483" footer="0.39370078740157483"/>
  <pageSetup paperSize="9" scale="82" fitToHeight="0" orientation="landscape" r:id="rId1"/>
  <headerFooter>
    <oddHeader>&amp;L&amp;G&amp;C&amp;"Arial,Negrito"MINISTÉRIO DA EDUCAÇÃO&amp;8INSTITUTO FEDERAL FARROUPILHAREITORIA&amp;R&amp;P de &amp;N</oddHeader>
    <oddFooter>&amp;C&amp;"Arial,Normal"&amp;8Rua Esmeralda, 430 – Faixa Nova – Camobi – CEP 97110-767 – Santa Maria/RS Fone: (55) 3226-6630 / E-mail: coeng@iffarroupilha.edu.br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5"/>
  <sheetViews>
    <sheetView zoomScaleSheetLayoutView="90" workbookViewId="0">
      <selection activeCell="C27" sqref="C27"/>
    </sheetView>
  </sheetViews>
  <sheetFormatPr defaultRowHeight="14.25"/>
  <cols>
    <col min="1" max="1" width="8.140625" style="33" customWidth="1"/>
    <col min="2" max="2" width="6" style="32" customWidth="1"/>
    <col min="3" max="3" width="49.28515625" style="32" customWidth="1"/>
    <col min="4" max="4" width="9" style="29" bestFit="1" customWidth="1"/>
    <col min="5" max="5" width="11.28515625" style="34" bestFit="1" customWidth="1"/>
    <col min="6" max="6" width="17.7109375" style="28" customWidth="1"/>
    <col min="7" max="7" width="15.28515625" style="28" customWidth="1"/>
    <col min="8" max="8" width="14.85546875" style="28" customWidth="1"/>
    <col min="9" max="9" width="13.7109375" style="28" customWidth="1"/>
    <col min="10" max="10" width="13.28515625" style="28" customWidth="1"/>
    <col min="11" max="11" width="16.5703125" style="28" customWidth="1"/>
    <col min="12" max="12" width="17" style="9" bestFit="1" customWidth="1"/>
    <col min="13" max="16384" width="9.140625" style="29"/>
  </cols>
  <sheetData>
    <row r="1" spans="1:12" s="38" customFormat="1">
      <c r="A1" s="36" t="s">
        <v>60</v>
      </c>
      <c r="D1" s="40" t="s">
        <v>58</v>
      </c>
      <c r="F1" s="27"/>
      <c r="G1" s="27"/>
      <c r="H1" s="27"/>
      <c r="I1" s="27"/>
      <c r="J1" s="27"/>
      <c r="K1" s="27"/>
      <c r="L1" s="39"/>
    </row>
    <row r="2" spans="1:12" s="38" customFormat="1">
      <c r="A2" s="116" t="s">
        <v>63</v>
      </c>
      <c r="D2" s="94" t="s">
        <v>46</v>
      </c>
      <c r="F2" s="27"/>
      <c r="G2" s="27"/>
      <c r="H2" s="27"/>
      <c r="I2" s="27"/>
      <c r="J2" s="27"/>
      <c r="K2" s="27"/>
      <c r="L2" s="39"/>
    </row>
    <row r="3" spans="1:12" s="38" customFormat="1">
      <c r="A3" s="58" t="s">
        <v>61</v>
      </c>
      <c r="D3" s="40" t="s">
        <v>59</v>
      </c>
      <c r="E3" s="13" t="s">
        <v>45</v>
      </c>
      <c r="F3" s="27"/>
      <c r="G3" s="27"/>
      <c r="H3" s="27"/>
      <c r="I3" s="27"/>
      <c r="J3" s="27"/>
      <c r="K3" s="27"/>
      <c r="L3" s="39"/>
    </row>
    <row r="4" spans="1:12" s="38" customFormat="1">
      <c r="A4" s="58" t="s">
        <v>62</v>
      </c>
      <c r="F4" s="27"/>
      <c r="G4" s="27"/>
      <c r="H4" s="27"/>
      <c r="I4" s="27"/>
      <c r="J4" s="27"/>
      <c r="K4" s="27"/>
      <c r="L4" s="39"/>
    </row>
    <row r="5" spans="1:12" s="38" customFormat="1">
      <c r="A5" s="116" t="s">
        <v>67</v>
      </c>
      <c r="F5" s="27"/>
      <c r="G5" s="27"/>
      <c r="H5" s="27"/>
      <c r="I5" s="27"/>
      <c r="J5" s="27"/>
      <c r="K5" s="27"/>
      <c r="L5" s="39"/>
    </row>
    <row r="6" spans="1:12" s="38" customFormat="1" ht="15" thickBot="1">
      <c r="A6" s="36"/>
      <c r="F6" s="27"/>
      <c r="G6" s="27"/>
      <c r="H6" s="27"/>
      <c r="I6" s="27"/>
      <c r="J6" s="27"/>
      <c r="K6" s="27"/>
      <c r="L6" s="39"/>
    </row>
    <row r="7" spans="1:12" s="38" customFormat="1" ht="15" thickBot="1">
      <c r="A7" s="117" t="s">
        <v>66</v>
      </c>
      <c r="B7" s="118"/>
      <c r="C7" s="119"/>
      <c r="D7" s="120">
        <v>0.25</v>
      </c>
      <c r="F7" s="27"/>
      <c r="G7" s="27"/>
      <c r="H7" s="27"/>
      <c r="I7" s="27"/>
      <c r="J7" s="27"/>
      <c r="K7" s="27"/>
      <c r="L7" s="39"/>
    </row>
    <row r="8" spans="1:12" s="38" customFormat="1" ht="15" thickBot="1">
      <c r="A8" s="36"/>
      <c r="F8" s="27"/>
      <c r="G8" s="27"/>
      <c r="H8" s="27"/>
      <c r="I8" s="27"/>
      <c r="J8" s="27"/>
      <c r="K8" s="27"/>
      <c r="L8" s="39"/>
    </row>
    <row r="9" spans="1:12" s="67" customFormat="1" ht="15" customHeight="1">
      <c r="A9" s="88"/>
      <c r="B9" s="89"/>
      <c r="C9" s="62" t="s">
        <v>76</v>
      </c>
      <c r="D9" s="64"/>
      <c r="E9" s="63"/>
      <c r="F9" s="63"/>
      <c r="G9" s="63"/>
      <c r="H9" s="63"/>
      <c r="I9" s="63"/>
      <c r="J9" s="63"/>
      <c r="K9" s="63"/>
      <c r="L9" s="66"/>
    </row>
    <row r="10" spans="1:12" s="95" customFormat="1" ht="12.75" customHeight="1">
      <c r="A10" s="167" t="s">
        <v>0</v>
      </c>
      <c r="B10" s="168" t="s">
        <v>42</v>
      </c>
      <c r="C10" s="169" t="s">
        <v>26</v>
      </c>
      <c r="D10" s="170" t="s">
        <v>1</v>
      </c>
      <c r="E10" s="171" t="s">
        <v>43</v>
      </c>
      <c r="F10" s="173" t="s">
        <v>44</v>
      </c>
      <c r="G10" s="173"/>
      <c r="H10" s="173"/>
      <c r="I10" s="173"/>
      <c r="J10" s="173"/>
      <c r="K10" s="174" t="s">
        <v>47</v>
      </c>
      <c r="L10" s="166" t="s">
        <v>25</v>
      </c>
    </row>
    <row r="11" spans="1:12" s="95" customFormat="1" ht="22.5" customHeight="1">
      <c r="A11" s="167"/>
      <c r="B11" s="168"/>
      <c r="C11" s="169"/>
      <c r="D11" s="170"/>
      <c r="E11" s="172"/>
      <c r="F11" s="124" t="s">
        <v>2</v>
      </c>
      <c r="G11" s="124" t="s">
        <v>3</v>
      </c>
      <c r="H11" s="125" t="s">
        <v>84</v>
      </c>
      <c r="I11" s="125" t="s">
        <v>85</v>
      </c>
      <c r="J11" s="125" t="s">
        <v>82</v>
      </c>
      <c r="K11" s="175"/>
      <c r="L11" s="166"/>
    </row>
    <row r="12" spans="1:12" s="67" customFormat="1" ht="15" customHeight="1">
      <c r="A12" s="90" t="s">
        <v>4</v>
      </c>
      <c r="B12" s="91"/>
      <c r="C12" s="137" t="s">
        <v>48</v>
      </c>
      <c r="D12" s="70"/>
      <c r="E12" s="69"/>
      <c r="F12" s="70"/>
      <c r="G12" s="70"/>
      <c r="H12" s="71"/>
      <c r="I12" s="71"/>
      <c r="J12" s="71"/>
      <c r="K12" s="71"/>
      <c r="L12" s="72">
        <f>SUM(K13:K14)</f>
        <v>31.25</v>
      </c>
    </row>
    <row r="13" spans="1:12" s="6" customFormat="1">
      <c r="A13" s="93" t="s">
        <v>65</v>
      </c>
      <c r="B13" s="92"/>
      <c r="C13" s="2"/>
      <c r="D13" s="145" t="s">
        <v>81</v>
      </c>
      <c r="E13" s="10">
        <v>1</v>
      </c>
      <c r="F13" s="144">
        <v>15</v>
      </c>
      <c r="G13" s="144">
        <v>10</v>
      </c>
      <c r="H13" s="7">
        <f>F13*(1+$D$7)</f>
        <v>18.75</v>
      </c>
      <c r="I13" s="7">
        <f>G13*(1+$D$7)</f>
        <v>12.5</v>
      </c>
      <c r="J13" s="7">
        <f>H13+I13</f>
        <v>31.25</v>
      </c>
      <c r="K13" s="7">
        <f>J13*E13</f>
        <v>31.25</v>
      </c>
      <c r="L13" s="31"/>
    </row>
    <row r="14" spans="1:12" s="6" customFormat="1" ht="15" thickBot="1">
      <c r="A14" s="93"/>
      <c r="B14" s="92"/>
      <c r="C14" s="2"/>
      <c r="D14" s="11"/>
      <c r="E14" s="10"/>
      <c r="F14" s="8"/>
      <c r="G14" s="8"/>
      <c r="H14" s="7"/>
      <c r="I14" s="7"/>
      <c r="J14" s="7"/>
      <c r="K14" s="7"/>
      <c r="L14" s="31"/>
    </row>
    <row r="15" spans="1:12" s="67" customFormat="1" ht="15.75" thickBot="1">
      <c r="A15" s="82"/>
      <c r="B15" s="98"/>
      <c r="C15" s="83" t="s">
        <v>7</v>
      </c>
      <c r="D15" s="85" t="s">
        <v>21</v>
      </c>
      <c r="E15" s="84"/>
      <c r="F15" s="85"/>
      <c r="G15" s="85"/>
      <c r="H15" s="86"/>
      <c r="I15" s="86"/>
      <c r="J15" s="86"/>
      <c r="K15" s="86"/>
      <c r="L15" s="87">
        <f>SUM(L12:L14)</f>
        <v>31.25</v>
      </c>
    </row>
    <row r="17" spans="1:12" s="44" customFormat="1" ht="12.75">
      <c r="B17" s="46" t="s">
        <v>24</v>
      </c>
      <c r="C17" s="47"/>
      <c r="D17" s="48"/>
      <c r="E17" s="26"/>
      <c r="F17" s="5"/>
      <c r="G17" s="4"/>
      <c r="H17" s="4"/>
      <c r="I17" s="42"/>
      <c r="J17" s="42"/>
    </row>
    <row r="18" spans="1:12" s="44" customFormat="1" ht="12.75">
      <c r="B18" s="46"/>
      <c r="C18" s="47"/>
      <c r="D18" s="48"/>
      <c r="E18" s="26"/>
      <c r="F18" s="5"/>
      <c r="G18" s="4"/>
      <c r="H18" s="4"/>
      <c r="I18" s="42"/>
      <c r="J18" s="42"/>
    </row>
    <row r="19" spans="1:12" s="44" customFormat="1" ht="12.75">
      <c r="B19" s="46"/>
      <c r="C19" s="47"/>
      <c r="D19" s="48"/>
      <c r="E19" s="26"/>
      <c r="F19" s="5"/>
      <c r="G19" s="4"/>
      <c r="H19" s="4"/>
      <c r="I19" s="42"/>
      <c r="J19" s="42"/>
    </row>
    <row r="20" spans="1:12" s="44" customFormat="1" ht="9" customHeight="1">
      <c r="A20" s="37"/>
      <c r="B20" s="41"/>
      <c r="C20" s="41"/>
      <c r="E20" s="42"/>
      <c r="F20" s="42"/>
      <c r="G20" s="42"/>
      <c r="H20" s="42"/>
      <c r="I20" s="42"/>
      <c r="J20" s="42"/>
      <c r="K20" s="42"/>
      <c r="L20" s="43"/>
    </row>
    <row r="21" spans="1:12" s="44" customFormat="1">
      <c r="B21" s="99" t="s">
        <v>49</v>
      </c>
      <c r="C21" s="41"/>
      <c r="E21" s="42"/>
      <c r="F21" s="42"/>
      <c r="G21" s="42"/>
      <c r="H21" s="42"/>
      <c r="I21" s="42"/>
      <c r="J21" s="42"/>
      <c r="K21" s="42"/>
      <c r="L21" s="43"/>
    </row>
    <row r="22" spans="1:12" s="44" customFormat="1">
      <c r="B22" s="37"/>
      <c r="C22" s="41"/>
      <c r="E22" s="42"/>
      <c r="F22" s="42"/>
      <c r="G22" s="42"/>
      <c r="H22" s="42"/>
      <c r="I22" s="42"/>
      <c r="J22" s="42"/>
      <c r="K22" s="42"/>
      <c r="L22" s="43"/>
    </row>
    <row r="23" spans="1:12" s="44" customFormat="1">
      <c r="E23" s="100" t="s">
        <v>79</v>
      </c>
      <c r="F23" s="42"/>
      <c r="G23" s="42"/>
      <c r="H23" s="42"/>
      <c r="I23" s="42"/>
      <c r="J23" s="42"/>
      <c r="K23" s="100" t="s">
        <v>80</v>
      </c>
      <c r="L23" s="43"/>
    </row>
    <row r="24" spans="1:12" s="44" customFormat="1">
      <c r="E24" s="100" t="s">
        <v>57</v>
      </c>
      <c r="F24" s="42"/>
      <c r="G24" s="42"/>
      <c r="H24" s="42"/>
      <c r="I24" s="42"/>
      <c r="J24" s="42"/>
      <c r="K24" s="100" t="s">
        <v>57</v>
      </c>
      <c r="L24" s="43"/>
    </row>
    <row r="25" spans="1:12" s="44" customFormat="1">
      <c r="E25" s="100" t="s">
        <v>50</v>
      </c>
      <c r="F25" s="42"/>
      <c r="G25" s="42"/>
      <c r="H25" s="42"/>
      <c r="I25" s="42"/>
      <c r="J25" s="42"/>
      <c r="K25" s="100"/>
      <c r="L25" s="43"/>
    </row>
  </sheetData>
  <mergeCells count="8">
    <mergeCell ref="K10:K11"/>
    <mergeCell ref="L10:L11"/>
    <mergeCell ref="A10:A11"/>
    <mergeCell ref="B10:B11"/>
    <mergeCell ref="C10:C11"/>
    <mergeCell ref="D10:D11"/>
    <mergeCell ref="E10:E11"/>
    <mergeCell ref="F10:J10"/>
  </mergeCells>
  <printOptions horizontalCentered="1"/>
  <pageMargins left="1.1811023622047245" right="0.59055118110236227" top="1.1811023622047245" bottom="0.98425196850393704" header="0.39370078740157483" footer="0.39370078740157483"/>
  <pageSetup paperSize="9" scale="82" fitToHeight="0" orientation="landscape" r:id="rId1"/>
  <headerFooter>
    <oddHeader>&amp;L&amp;G&amp;C&amp;"Arial,Negrito"MINISTÉRIO DA EDUCAÇÃO&amp;8INSTITUTO FEDERAL FARROUPILHAREITORIA&amp;R&amp;P de &amp;N</oddHeader>
    <oddFooter>&amp;C&amp;"Arial,Normal"&amp;8Rua Esmeralda, 430 – Faixa Nova – Camobi – CEP 97110-767 – Santa Maria/RS Fone: (55) 3226-6630 / E-mail: coeng@iffarroupilha.edu.br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CRONOGRAMA</vt:lpstr>
      <vt:lpstr>ITENS PLANILHADOS</vt:lpstr>
      <vt:lpstr>ITENS NÃO PLANILHADOS</vt:lpstr>
      <vt:lpstr>ITENS SUPRIMIDOS</vt:lpstr>
      <vt:lpstr>CRONOGRAMA!Area_de_impressao</vt:lpstr>
      <vt:lpstr>'ITENS NÃO PLANILHADOS'!Area_de_impressao</vt:lpstr>
      <vt:lpstr>'ITENS PLANILHADOS'!Area_de_impressao</vt:lpstr>
      <vt:lpstr>'ITENS SUPRIMIDOS'!Area_de_impressao</vt:lpstr>
      <vt:lpstr>CRONOGRAMA!Titulos_de_impressao</vt:lpstr>
      <vt:lpstr>'ITENS NÃO PLANILHADOS'!Titulos_de_impressao</vt:lpstr>
      <vt:lpstr>'ITENS PLANILHADOS'!Titulos_de_impressao</vt:lpstr>
      <vt:lpstr>'ITENS SUPRIMIDOS'!Titulos_de_impressao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ZORZELA</dc:creator>
  <cp:lastModifiedBy>Cristina</cp:lastModifiedBy>
  <cp:lastPrinted>2016-01-05T09:48:34Z</cp:lastPrinted>
  <dcterms:created xsi:type="dcterms:W3CDTF">2014-09-10T20:48:34Z</dcterms:created>
  <dcterms:modified xsi:type="dcterms:W3CDTF">2017-10-02T20:20:01Z</dcterms:modified>
</cp:coreProperties>
</file>