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6380" windowHeight="8130" tabRatio="500" activeTab="4"/>
  </bookViews>
  <sheets>
    <sheet name="Plan1" sheetId="1" r:id="rId1"/>
    <sheet name="Plan2" sheetId="2" r:id="rId2"/>
    <sheet name="Plan3" sheetId="3" r:id="rId3"/>
    <sheet name="Plan4" sheetId="4" r:id="rId4"/>
    <sheet name="Relação de itens" sheetId="5" r:id="rId5"/>
  </sheets>
  <definedNames>
    <definedName name="_xlnm.Print_Area" localSheetId="0">Plan1!$A$1:$O$23</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3" i="5" l="1"/>
  <c r="H4" i="5"/>
  <c r="H5" i="5"/>
  <c r="H6" i="5"/>
  <c r="H7" i="5"/>
  <c r="H8" i="5"/>
  <c r="H9" i="5"/>
  <c r="H10" i="5"/>
  <c r="H11" i="5"/>
  <c r="H12" i="5"/>
  <c r="H13" i="5"/>
  <c r="H14" i="5"/>
  <c r="H15" i="5"/>
  <c r="H16" i="5"/>
  <c r="H17" i="5"/>
  <c r="H18" i="5"/>
  <c r="H19" i="5"/>
  <c r="H20" i="5"/>
  <c r="H21" i="5"/>
  <c r="H22" i="5"/>
  <c r="H23" i="5"/>
  <c r="H24" i="5"/>
  <c r="H25" i="5"/>
  <c r="H26" i="5"/>
  <c r="H2" i="5"/>
  <c r="E4" i="5"/>
  <c r="E5" i="5"/>
  <c r="E6" i="5"/>
  <c r="E7" i="5"/>
  <c r="E8" i="5"/>
  <c r="E9" i="5"/>
  <c r="E10" i="5"/>
  <c r="E11" i="5"/>
  <c r="E12" i="5"/>
  <c r="E13" i="5"/>
  <c r="E14" i="5"/>
  <c r="E15" i="5"/>
  <c r="E16" i="5"/>
  <c r="E17" i="5"/>
  <c r="E18" i="5"/>
  <c r="E19" i="5"/>
  <c r="E20" i="5"/>
  <c r="E21" i="5"/>
  <c r="E22" i="5"/>
  <c r="E23" i="5"/>
  <c r="E24" i="5"/>
  <c r="E25" i="5"/>
  <c r="E26" i="5"/>
  <c r="E3" i="5"/>
  <c r="E2" i="5"/>
  <c r="F21" i="5" l="1"/>
  <c r="F22" i="5"/>
  <c r="F23" i="5"/>
  <c r="F24" i="5"/>
  <c r="F25" i="5"/>
  <c r="F26" i="5"/>
  <c r="F20" i="5"/>
  <c r="F14" i="5"/>
  <c r="F15" i="5"/>
  <c r="F16" i="5"/>
  <c r="F17" i="5"/>
  <c r="F18" i="5"/>
  <c r="F19" i="5"/>
  <c r="F13" i="5"/>
  <c r="G13" i="5" s="1"/>
  <c r="F7" i="5"/>
  <c r="F8" i="5"/>
  <c r="F9" i="5"/>
  <c r="F10" i="5"/>
  <c r="F11" i="5"/>
  <c r="F12" i="5"/>
  <c r="F6" i="5"/>
  <c r="F3" i="5"/>
  <c r="F4" i="5"/>
  <c r="F5" i="5"/>
  <c r="F2" i="5"/>
  <c r="G3" i="5"/>
  <c r="G5" i="5"/>
  <c r="G6" i="5"/>
  <c r="G8" i="5"/>
  <c r="G12" i="5"/>
  <c r="G14" i="5"/>
  <c r="G15" i="5"/>
  <c r="G16" i="5"/>
  <c r="G17" i="5"/>
  <c r="G18" i="5"/>
  <c r="G19" i="5"/>
  <c r="G21" i="5"/>
  <c r="G22" i="5"/>
  <c r="G24" i="5"/>
  <c r="G25" i="5"/>
  <c r="G26" i="5"/>
  <c r="G11" i="5" l="1"/>
  <c r="G7" i="5"/>
  <c r="G20" i="5"/>
  <c r="G4" i="5"/>
  <c r="G27" i="5" s="1"/>
  <c r="G29" i="5" s="1"/>
  <c r="G23" i="5"/>
  <c r="G10" i="5"/>
  <c r="G2" i="5"/>
  <c r="G9" i="5"/>
  <c r="B30" i="1"/>
  <c r="B29" i="1"/>
  <c r="B28" i="1"/>
  <c r="B36" i="4"/>
  <c r="B35" i="4"/>
  <c r="B34" i="4"/>
  <c r="B36" i="3"/>
  <c r="B35" i="3"/>
  <c r="B34" i="3"/>
  <c r="B36" i="2"/>
  <c r="B35" i="2"/>
  <c r="B34" i="2"/>
</calcChain>
</file>

<file path=xl/comments1.xml><?xml version="1.0" encoding="utf-8"?>
<comments xmlns="http://schemas.openxmlformats.org/spreadsheetml/2006/main">
  <authors>
    <author/>
  </authors>
  <commentList>
    <comment ref="B9" authorId="0">
      <text>
        <r>
          <rPr>
            <sz val="11"/>
            <color rgb="FF000000"/>
            <rFont val="Calibri"/>
            <family val="2"/>
            <charset val="1"/>
          </rPr>
          <t>Descrição completa do item</t>
        </r>
      </text>
    </comment>
    <comment ref="F9" authorId="0">
      <text>
        <r>
          <rPr>
            <sz val="11"/>
            <color rgb="FF000000"/>
            <rFont val="Calibri"/>
            <family val="2"/>
            <charset val="1"/>
          </rPr>
          <t>Quantitativo demandado, poderá ser indicado o algarismo 1</t>
        </r>
      </text>
    </comment>
    <comment ref="G9" authorId="0">
      <text>
        <r>
          <rPr>
            <sz val="11"/>
            <color rgb="FF000000"/>
            <rFont val="Calibri"/>
            <family val="2"/>
            <charset val="1"/>
          </rPr>
          <t>Unidade de Medida</t>
        </r>
      </text>
    </comment>
    <comment ref="H9" authorId="0">
      <text>
        <r>
          <rPr>
            <sz val="11"/>
            <color rgb="FF000000"/>
            <rFont val="Calibri"/>
            <family val="2"/>
            <charset val="1"/>
          </rPr>
          <t>Preço unitário</t>
        </r>
      </text>
    </comment>
    <comment ref="J9" authorId="0">
      <text>
        <r>
          <rPr>
            <sz val="11"/>
            <color rgb="FF000000"/>
            <rFont val="Calibri"/>
            <family val="2"/>
          </rPr>
          <t>Preço unitário</t>
        </r>
      </text>
    </comment>
    <comment ref="L9" authorId="0">
      <text>
        <r>
          <rPr>
            <sz val="11"/>
            <color rgb="FF000000"/>
            <rFont val="Calibri"/>
            <family val="2"/>
          </rPr>
          <t>Preço unitário</t>
        </r>
      </text>
    </comment>
    <comment ref="N9" authorId="0">
      <text>
        <r>
          <rPr>
            <sz val="11"/>
            <color rgb="FF000000"/>
            <rFont val="Calibri"/>
            <family val="2"/>
          </rPr>
          <t xml:space="preserve">Alterar caso sua metodologia seja menor preço, maior desconto, etc. Não esquecer da fórmula.
</t>
        </r>
      </text>
    </comment>
  </commentList>
</comments>
</file>

<file path=xl/comments2.xml><?xml version="1.0" encoding="utf-8"?>
<comments xmlns="http://schemas.openxmlformats.org/spreadsheetml/2006/main">
  <authors>
    <author/>
  </authors>
  <commentList>
    <comment ref="B9" authorId="0">
      <text>
        <r>
          <rPr>
            <sz val="11"/>
            <color rgb="FF000000"/>
            <rFont val="Calibri"/>
            <family val="2"/>
            <charset val="1"/>
          </rPr>
          <t>Descrição completa do item</t>
        </r>
      </text>
    </comment>
    <comment ref="F9" authorId="0">
      <text>
        <r>
          <rPr>
            <sz val="11"/>
            <color rgb="FF000000"/>
            <rFont val="Calibri"/>
            <family val="2"/>
            <charset val="1"/>
          </rPr>
          <t>Quantitativo demandado, poderá ser indicado o algarismo 1</t>
        </r>
      </text>
    </comment>
    <comment ref="G9" authorId="0">
      <text>
        <r>
          <rPr>
            <sz val="11"/>
            <color rgb="FF000000"/>
            <rFont val="Calibri"/>
            <family val="2"/>
            <charset val="1"/>
          </rPr>
          <t>Unidade de Medida</t>
        </r>
      </text>
    </comment>
    <comment ref="H9" authorId="0">
      <text>
        <r>
          <rPr>
            <sz val="11"/>
            <color rgb="FF000000"/>
            <rFont val="Calibri"/>
            <family val="2"/>
            <charset val="1"/>
          </rPr>
          <t>Preço unitário</t>
        </r>
      </text>
    </comment>
    <comment ref="J9" authorId="0">
      <text>
        <r>
          <rPr>
            <sz val="11"/>
            <color rgb="FF000000"/>
            <rFont val="Calibri"/>
            <family val="2"/>
          </rPr>
          <t>Preço unitário</t>
        </r>
      </text>
    </comment>
    <comment ref="L9" authorId="0">
      <text>
        <r>
          <rPr>
            <sz val="11"/>
            <color rgb="FF000000"/>
            <rFont val="Calibri"/>
            <family val="2"/>
          </rPr>
          <t>Preço unitário</t>
        </r>
      </text>
    </comment>
    <comment ref="N9" authorId="0">
      <text>
        <r>
          <rPr>
            <sz val="11"/>
            <color rgb="FF000000"/>
            <rFont val="Calibri"/>
            <family val="2"/>
          </rPr>
          <t xml:space="preserve">Alterar caso sua metodologia seja menor preço, maior desconto, etc. Não esquecer da fórmula.
</t>
        </r>
      </text>
    </comment>
  </commentList>
</comments>
</file>

<file path=xl/comments3.xml><?xml version="1.0" encoding="utf-8"?>
<comments xmlns="http://schemas.openxmlformats.org/spreadsheetml/2006/main">
  <authors>
    <author/>
  </authors>
  <commentList>
    <comment ref="B9" authorId="0">
      <text>
        <r>
          <rPr>
            <sz val="11"/>
            <color rgb="FF000000"/>
            <rFont val="Calibri"/>
            <family val="2"/>
            <charset val="1"/>
          </rPr>
          <t>Descrição completa do item</t>
        </r>
      </text>
    </comment>
    <comment ref="F9" authorId="0">
      <text>
        <r>
          <rPr>
            <sz val="11"/>
            <color rgb="FF000000"/>
            <rFont val="Calibri"/>
            <family val="2"/>
            <charset val="1"/>
          </rPr>
          <t>Quantitativo demandado, poderá ser indicado o algarismo 1</t>
        </r>
      </text>
    </comment>
    <comment ref="G9" authorId="0">
      <text>
        <r>
          <rPr>
            <sz val="11"/>
            <color rgb="FF000000"/>
            <rFont val="Calibri"/>
            <family val="2"/>
            <charset val="1"/>
          </rPr>
          <t>Unidade de Medida</t>
        </r>
      </text>
    </comment>
    <comment ref="H9" authorId="0">
      <text>
        <r>
          <rPr>
            <sz val="11"/>
            <color rgb="FF000000"/>
            <rFont val="Calibri"/>
            <family val="2"/>
            <charset val="1"/>
          </rPr>
          <t>Preço unitário</t>
        </r>
      </text>
    </comment>
    <comment ref="J9" authorId="0">
      <text>
        <r>
          <rPr>
            <sz val="11"/>
            <color rgb="FF000000"/>
            <rFont val="Calibri"/>
            <family val="2"/>
          </rPr>
          <t>Preço unitário</t>
        </r>
      </text>
    </comment>
    <comment ref="L9" authorId="0">
      <text>
        <r>
          <rPr>
            <sz val="11"/>
            <color rgb="FF000000"/>
            <rFont val="Calibri"/>
            <family val="2"/>
          </rPr>
          <t>Preço unitário</t>
        </r>
      </text>
    </comment>
    <comment ref="N9" authorId="0">
      <text>
        <r>
          <rPr>
            <sz val="11"/>
            <color rgb="FF000000"/>
            <rFont val="Calibri"/>
            <family val="2"/>
          </rPr>
          <t xml:space="preserve">Alterar caso sua metodologia seja menor preço, maior desconto, etc. Não esquecer da fórmula.
</t>
        </r>
      </text>
    </comment>
  </commentList>
</comments>
</file>

<file path=xl/comments4.xml><?xml version="1.0" encoding="utf-8"?>
<comments xmlns="http://schemas.openxmlformats.org/spreadsheetml/2006/main">
  <authors>
    <author/>
  </authors>
  <commentList>
    <comment ref="B9" authorId="0">
      <text>
        <r>
          <rPr>
            <sz val="11"/>
            <color rgb="FF000000"/>
            <rFont val="Calibri"/>
            <family val="2"/>
            <charset val="1"/>
          </rPr>
          <t>Descrição completa do item</t>
        </r>
      </text>
    </comment>
    <comment ref="F9" authorId="0">
      <text>
        <r>
          <rPr>
            <sz val="11"/>
            <color rgb="FF000000"/>
            <rFont val="Calibri"/>
            <family val="2"/>
            <charset val="1"/>
          </rPr>
          <t>Quantitativo demandado, poderá ser indicado o algarismo 1</t>
        </r>
      </text>
    </comment>
    <comment ref="G9" authorId="0">
      <text>
        <r>
          <rPr>
            <sz val="11"/>
            <color rgb="FF000000"/>
            <rFont val="Calibri"/>
            <family val="2"/>
            <charset val="1"/>
          </rPr>
          <t>Unidade de Medida</t>
        </r>
      </text>
    </comment>
    <comment ref="H9" authorId="0">
      <text>
        <r>
          <rPr>
            <sz val="11"/>
            <color rgb="FF000000"/>
            <rFont val="Calibri"/>
            <family val="2"/>
            <charset val="1"/>
          </rPr>
          <t>Preço unitário</t>
        </r>
      </text>
    </comment>
    <comment ref="J9" authorId="0">
      <text>
        <r>
          <rPr>
            <sz val="11"/>
            <color rgb="FF000000"/>
            <rFont val="Calibri"/>
            <family val="2"/>
          </rPr>
          <t>Preço unitário</t>
        </r>
      </text>
    </comment>
    <comment ref="L9" authorId="0">
      <text>
        <r>
          <rPr>
            <sz val="11"/>
            <color rgb="FF000000"/>
            <rFont val="Calibri"/>
            <family val="2"/>
          </rPr>
          <t>Preço unitário</t>
        </r>
      </text>
    </comment>
    <comment ref="N9" authorId="0">
      <text>
        <r>
          <rPr>
            <sz val="11"/>
            <color rgb="FF000000"/>
            <rFont val="Calibri"/>
            <family val="2"/>
          </rPr>
          <t xml:space="preserve">Alterar caso sua metodologia seja menor preço, maior desconto, etc. Não esquecer da fórmula.
</t>
        </r>
      </text>
    </comment>
  </commentList>
</comments>
</file>

<file path=xl/sharedStrings.xml><?xml version="1.0" encoding="utf-8"?>
<sst xmlns="http://schemas.openxmlformats.org/spreadsheetml/2006/main" count="309" uniqueCount="106">
  <si>
    <t>MAPA DE PESQUISA DE PREÇOS</t>
  </si>
  <si>
    <t>1. Agente responsável pela cotação</t>
  </si>
  <si>
    <t>Nome:</t>
  </si>
  <si>
    <t>SIAPE:</t>
  </si>
  <si>
    <t>Setor:</t>
  </si>
  <si>
    <r>
      <rPr>
        <b/>
        <sz val="11"/>
        <color rgb="FF000000"/>
        <rFont val="Calibri"/>
        <family val="2"/>
        <charset val="1"/>
      </rPr>
      <t xml:space="preserve">2. Caracterização das fontes consultadas </t>
    </r>
    <r>
      <rPr>
        <sz val="11"/>
        <color rgb="FF000000"/>
        <rFont val="Calibri"/>
        <family val="2"/>
        <charset val="1"/>
      </rPr>
      <t>(marque com um “X” a fonte consultada)</t>
    </r>
  </si>
  <si>
    <t>Painel de Preços</t>
  </si>
  <si>
    <t>Aquisições similares</t>
  </si>
  <si>
    <t>Mídia Especializada</t>
  </si>
  <si>
    <t>Pesquisa direta</t>
  </si>
  <si>
    <t>3. Série de preços coletados</t>
  </si>
  <si>
    <t>Nº</t>
  </si>
  <si>
    <t>Descrição</t>
  </si>
  <si>
    <t>Qtd</t>
  </si>
  <si>
    <t>Und.</t>
  </si>
  <si>
    <t>Fonte 1</t>
  </si>
  <si>
    <t>Fonte 2</t>
  </si>
  <si>
    <t>Fonte 3</t>
  </si>
  <si>
    <t>Preço Médio</t>
  </si>
  <si>
    <t>Obs: se necessário, insira mais linhas e mantenha a mesma formatação.</t>
  </si>
  <si>
    <t>Nº do item</t>
  </si>
  <si>
    <t>4. Método matemático aplicado para a definição do valor estimado</t>
  </si>
  <si>
    <t>5. Justificativa para a metodologia utilizada</t>
  </si>
  <si>
    <t>Santo Augusto/RS</t>
  </si>
  <si>
    <t>Assinatura</t>
  </si>
  <si>
    <t>SETOR:</t>
  </si>
  <si>
    <t>JOSEANE PAZZINI ECKHARDT</t>
  </si>
  <si>
    <t>CAE</t>
  </si>
  <si>
    <t>Média aritmética</t>
  </si>
  <si>
    <t>x</t>
  </si>
  <si>
    <t>Para a escolha da metodologia considerou-se as especificidades da Chamada Pública e do fornecimento provindo da agricultura familiar, optando-se pela pesquisa com possiveis fornecdores e com o comércio local.</t>
  </si>
  <si>
    <t>FEIJÃO PRETO</t>
  </si>
  <si>
    <t>FEIJÃO CARIOCA</t>
  </si>
  <si>
    <t>ARROZ</t>
  </si>
  <si>
    <t>FARINHA DE MILHO</t>
  </si>
  <si>
    <r>
      <t xml:space="preserve">3.1 Relação de Fontes </t>
    </r>
    <r>
      <rPr>
        <sz val="11"/>
        <color rgb="FF000000"/>
        <rFont val="Calibri"/>
        <family val="2"/>
        <charset val="1"/>
      </rPr>
      <t>(indicar qual foi a fonte utilizada, ex: Painel de Preço – Data xx/xx/xx, Site: www.yyyy.com, acesso em xx/xx/xx, as 00h00min, Fornecedor: Razão Social/CNPJ – data xx/xx/xwww.yyyy.com)</t>
    </r>
  </si>
  <si>
    <t>MOCELLIN &amp; SCHOSSLER LTDA/137189280001-58/ 17-09-2020</t>
  </si>
  <si>
    <t>SUPER SANTI EIRELI/146018380001-45/21-09-2020</t>
  </si>
  <si>
    <t>FARINHA DE TRIGO</t>
  </si>
  <si>
    <t>COXA E SOBRECOXA</t>
  </si>
  <si>
    <t>FILÉ DE PEIXE</t>
  </si>
  <si>
    <t>BEBIDA LÁCTEA</t>
  </si>
  <si>
    <t>LEITE UHT</t>
  </si>
  <si>
    <t>MACARRÃO ESPAGUETE</t>
  </si>
  <si>
    <t>MACARRÃO PARAFUSO</t>
  </si>
  <si>
    <t>LUIZ CARLOS DANELLI - CPF: 463381440-00</t>
  </si>
  <si>
    <t>MELÃO</t>
  </si>
  <si>
    <t>MORANGO</t>
  </si>
  <si>
    <t>PÊSSEGO</t>
  </si>
  <si>
    <t>CENOURA</t>
  </si>
  <si>
    <t>ALFACE</t>
  </si>
  <si>
    <t>VAGEM</t>
  </si>
  <si>
    <t>PEPINO</t>
  </si>
  <si>
    <t>MORANGA</t>
  </si>
  <si>
    <t>ABOBRINHA</t>
  </si>
  <si>
    <t>RÚCULA</t>
  </si>
  <si>
    <t>REPOLHO</t>
  </si>
  <si>
    <t>TOMATE SEMI MADURO</t>
  </si>
  <si>
    <t>TOMATE SEMI VERDE</t>
  </si>
  <si>
    <t>BETERRABA</t>
  </si>
  <si>
    <t>CAAF/141697020001-08/23-09-2020</t>
  </si>
  <si>
    <t>COOPERATIVA LANGUIRU LTDA/897741600001-00/21-09-2020</t>
  </si>
  <si>
    <t>CECAFES/153880080001-44/23-09-2020</t>
  </si>
  <si>
    <t>EMATER RS - ASCAR SANTO AUGUSTO/15-09-2020</t>
  </si>
  <si>
    <t>Item</t>
  </si>
  <si>
    <t>Unidade</t>
  </si>
  <si>
    <t>Quantidade</t>
  </si>
  <si>
    <t>R$ Unit.</t>
  </si>
  <si>
    <r>
      <t>FEIJÃO PRETO</t>
    </r>
    <r>
      <rPr>
        <sz val="10"/>
        <color rgb="FF000000"/>
        <rFont val="Calibri"/>
        <family val="2"/>
      </rPr>
      <t>. CARACTERÍSTICAS ADICIONAIS: NOVO, DE PRIMEIRA QUALIDADE, SEM PRESENÇA DE GRÃOS MOFADOS, CARUNCHADOS E TORRADOS. PRODUTO PRODUZIDO E EMBALADO CONFORME LEGISLAÇÃO VIGENTE. PRODUTO E EMBALAGEM SEM CONTAMINAÇÃO FÍSICA, QUÍMICA OU BIOLÓGICA. ACONDICIONADO EM EMBALAGEM  ATÓXICA, RESISTENTE E LACRADA, COM TODAS AS INFORMAÇÕES PERTINENTES AO PRODUTO E PREVISTAS NA LEGISLAÇÃO VIGENTE.  EMBALAGEM CONTENDO 1 KG.</t>
    </r>
  </si>
  <si>
    <t>KG</t>
  </si>
  <si>
    <r>
      <t>FEIJÃO CARIOCA.</t>
    </r>
    <r>
      <rPr>
        <sz val="10"/>
        <color rgb="FF000000"/>
        <rFont val="Calibri"/>
        <family val="2"/>
      </rPr>
      <t xml:space="preserve"> CARACTERÍSTICAS ADICIONAIS: COM CORES RAJADAS DE MARROM CLARO E ESCURO, TIPO PHASEOLUS VULGARIS, NOVO, DE PRIMEIRA QUALIDADE, SEM PRESENÇA DE GRÃOS MOFADOS, CARUNCHADOS E TORRADOS. PRODUTO PRODUZIDO E EMBALADO CONFORME LEGISLAÇÃO VIGENTE. PRODUTO E EMBALAGEM SEM CONTAMINAÇÃO FÍSICA, QUÍMICA OU BIOLÓGICA. ACONDICIONADO EM EMBALAGEM ATÓXICA, RESISTENTE E LACRADA, COM TODAS AS INFORMAÇÕES PERTINENTES AO PRODUTO E PREVISTAS NA LEGISLAÇÃO VIGENTE.  EMBALAGEM CONTENDO 1 KG.</t>
    </r>
  </si>
  <si>
    <r>
      <t>ARROZ PARABOLIZADO</t>
    </r>
    <r>
      <rPr>
        <sz val="10"/>
        <color rgb="FF000000"/>
        <rFont val="Calibri"/>
        <family val="2"/>
      </rPr>
      <t>. CARACTERÍSTICAS ADICIONAIS:  TIPO 1, ARROZ COM GRÃOS QUE APRESENTAM UMA COLORAÇÃO AMARELADA, EM DECORRÊNCIA DO TRATAMENTO HIDROTÉRMICO, DESCASCADO E POLIDO, CLASSE LONGO FINO. OBTIDO DO PROCESSAMENTO TECNOLÓGICO ADEQUADO, DE GRÃOS DE ARROZ, SADIOS E LIMPOS, SECO POR PROCESSO ADEQUADO, COM ASPECTO, COR, ODOR E SABOR PRÓPRIOS, ISENTO DE SUJIDADES, PARASITAS E LARVAS, BEM COMO DE UMIDADES, FERMENTAÇÕES OU RANÇO. PRODUTO PRODUZIDO E EMBALADO CONFORME LEGISLAÇÃO VIGENTE. PRODUTO E EMBALAGEM SEM CONTAMINAÇÃO FÍSICA, QUÍMICA OU BIOLÓGICA. ACONDICIONADO EM EMBALAGEM PLÁSTICA ATÓXICA, RESISTENTE E LACRADA, COM TODAS AS INFORMAÇÕES PERTINENTES AO PRODUTO E PREVISTAS NA LEGISLAÇÃO VIGENTE. EMBALAGEM CONTENDO 5 KG</t>
    </r>
  </si>
  <si>
    <t>PCT</t>
  </si>
  <si>
    <r>
      <t>FARINHA DE MILHO</t>
    </r>
    <r>
      <rPr>
        <sz val="10"/>
        <color rgb="FF000000"/>
        <rFont val="Calibri"/>
        <family val="2"/>
      </rPr>
      <t xml:space="preserve">. CARACTERÍSTICAS ADICIONAIS:  FINA, TIPO 1, PARTÍCULAS DE TAMANHO FINO. TAMBÉM CONHECIDAS COMO FUBÁ, FUBÁ ITALIANO, FUBÁ MIMOSO. OBTIDA DO PROCESSAMENTO TECNOLÓGICO ADEQUADO, DE GRÃOS SADIOS E LIMPOS, SECO POR PROCESSO ADEQUADO, COM ASPECTO, COR, ODOR E SABOR PRÓPRIOS, ISENTO DE SUJIDADES, PARASITAS E LARVAS, BEM COMO DE UMIDADES, FERMENTAÇÕES OU RANÇO. PRODUZIDO E EMBALADO CONFORME LEGISLAÇÃO VIGENTE. PRODUTO E EMBALAGEM SEM CONTAMINAÇÃO FÍSICA, QUÍMICA OU BIOLÓGICA. ACONDICIONADO EM EMBALAGEM PLÁSTICA ATÓXICA, RESISTENTE E LACRADA, COM TODAS AS INFORMAÇÕES PERTINENTES AO PRODUTO E PREVISTAS NA LEGISLAÇÃO VIGENTE. EMBALAGEM CONTENDO 1 KG. </t>
    </r>
  </si>
  <si>
    <r>
      <t>FARINHA DE TRIGO</t>
    </r>
    <r>
      <rPr>
        <sz val="10"/>
        <color rgb="FF000000"/>
        <rFont val="Calibri"/>
        <family val="2"/>
      </rPr>
      <t xml:space="preserve">. CARACTERÍSTICAS ADICIONAIS: FARINHA ESPECIAL, TIPO 1. FARINHA OBTIDA DE GRÃO DE TRIGO COM QUALIDADE SUPERIOR, FORTIFICADA COM FERRO E ÁCIDO FÓLICO. OBTIDA DA MOAGEM DOS GRÃOS INTEIROS DE TRIGO. OBTIDO DO PROCESSAMENTO TECNOLÓGICO ADEQUADO, DE GRÃOS SADIOS E LIMPOS, SECO POR PROCESSO ADEQUADO, COM ASPECTO, COR, ODOR E SABOR PRÓPRIOS, ISENTO DE SUJIDADES, PARASITAS E LARVAS, BEM COMO DE UMIDADES, FERMENTAÇÕES OU RANÇO. PRODUZIDO E EMBALADO CONFORME LEGISLAÇÃO VIGENTE. PRODUTO E EMBALAGEM SEM CONTAMINAÇÃO FÍSICA, QUÍMICA OU BIOLÓGICA. ACONDICIONADO EM EMBALAGEM PLÁSTICA ATÓXICA, RESISTENTE E LACRADA, COM TODAS AS INFORMAÇÕES PERTINENTES AO PRODUTO E PREVISTAS NA LEGISLAÇÃO VIGENTE. EMBALAGEM CONTENDO 5 KG. </t>
    </r>
  </si>
  <si>
    <r>
      <t>COXA E SOBRECOXA DE FRANGO</t>
    </r>
    <r>
      <rPr>
        <sz val="10"/>
        <color rgb="FF000000"/>
        <rFont val="Calibri"/>
        <family val="2"/>
      </rPr>
      <t xml:space="preserve">. CARACTERÍSTICAS ADICIONAIS: CONGELADA, COM PESO ESPECIFICADO IN NATURA, C/ NO MÁXIMO 10% DE GELO. CARACTERÍSTICAS ORGANOLÉPTICAS: ASPECTO PRÓPRIO DE CADA ESPÉCIE, NÃO AMOLECIDO E NEM PEGAJOSO; COR PRÓPRIA DE CADA ESPÉCIE, SEM MANCHAS ESVERDEADAS; CHEIRO PRÓPRIO; SABOR PRÓPRIO. PRODUTO DEVERÁ CONTER SELO SIF. PRODUTO PRODUZIDO E EMBALADO CONFORME LEGISLAÇÃO VIGENTE. EMBALAGEM LACRADA E ATÓXICA, SEM CONTAMINAÇÃO FÍSICA, QUÍMICA OU BIOLÓGICA, COM TODAS AS INFORMAÇÕES PERTINENTES AO PRODUTO, PREVISTAS NA LEGISLAÇÃO VIGENTE, CONSTANDO DATA DO ABATE, PRAZO DE VALIDADE, IDENTIFICAÇÃO DO FORNECEDOR E ORIGEM DO ABATEDOURO. EMBALAGENS CONTENDO NO MÁXIMO 2 KG. </t>
    </r>
  </si>
  <si>
    <r>
      <t>FILÉ DE PEIXE.</t>
    </r>
    <r>
      <rPr>
        <sz val="10"/>
        <color rgb="FF000000"/>
        <rFont val="Calibri"/>
        <family val="2"/>
      </rPr>
      <t xml:space="preserve"> CARACTERÍSTICAS ADICIONAIS: ESPÉCIE TILÁPIA, CONGELADO, FILETADO, ÍNTEGRO E LIMPO (SEM VÍSCERAS, ESCAMAS, ESPINHAS OU LIXA), CARNE RÍGIDA E FIRME (SE SUBMETIDA A PRESSÃO LEVE COM O DEDO, ESTE NÃO PODE AFUNDAR), SEM ODOR NÃO CARACTERÍSTICO OU DE AMONÍACO. COLORAÇÃO BRANCA. PRODUTO PRODUZIDO E EMBALADO CONFORME LEGISLAÇÃO VIGENTE. PRODUTO E EMBALAGEM SEM CONTAMINAÇÃO FÍSICA, QUÍMICA OU BIOLÓGICA. ACONDICIONADO EM EMBALAGEM ATÓXICA, RESISTENTE E LACRADA, COM TODAS AS INFORMAÇÕES PERTINENTES AO PRODUTO E PREVISTAS NA LEGISLAÇÃO VIGENTE.  EMBALAGEM CONTENDO 1 KG.</t>
    </r>
  </si>
  <si>
    <r>
      <t>BEBIDA LÁCTEA FERMENTADA COM PREPARADO DE MORANGO</t>
    </r>
    <r>
      <rPr>
        <sz val="10"/>
        <color rgb="FF000000"/>
        <rFont val="Calibri"/>
        <family val="2"/>
      </rPr>
      <t>. INGREDIENTES: LEITE PASTEURIZADO DESNATADO E/OU LEITE RECONSTITUÍDO, SORO DE LEITE INDUSTRIAL E/OU SORO DE LEITE EM PÓ RECONSTITUÍDO, AÇÚCAR, POLPA DE MORANGO (AÇÚCAR, ÁGUA, MORANGO, AROMA SINTÉTICO IDÊNTICO AO NATURAL DE MORANGO, CONSERVANTE SORBATO DE POTÁSSIO, ACIDULANTE ÁCIDO LÁTICO, ESPESSANTES POLVILHO DE MANDIOCA E CARBOXIMETILCELULOSE, CORANTES ARTIFICIAIS VERMELHO PONCEAU E AZUL BRILHANTE), AMIDO MODIFICADO, ESTABILIZANTE (GELATINA, AMIDO MODIFICADO DE MILHO, PECTINA CÍTRICA, GOMA GUAR E AÇÚCAR), ESPESSANTE GELATINA E CULTURA MICROBIANA. CARACTERÍSTICAS ADICIONAIS: PRODUTO NÃO DEVE APRESENTAR SEPARAÇÃO DE FASES, SENDO HOMOGÊNEO, COM O SORO MISTURADO Á GORDURA. PRODUTO PRODUZIDO E EMBALADO CONFORME LEGISLAÇÃO VIGENTE.PRODUTO PRODUZIDO E EMBALADO CONFORME LEGISLAÇÃO VIGENTE. PRODUTO E EMBALAGEM SEM CONTAMINAÇÃO FÍSICA, QUÍMICA OU BIOLÓGICA. ACONDICIONADO EM EMBALAGEM UHT, ATÓXICA, RESISTENTE E LACRADA, COM TODAS AS INFORMAÇÕES PERTINENTES AO PRODUTO E PREVISTAS NA LEGISLAÇÃO VIGENTE. EMBALAGEM CONTENDO 1 LITRO.</t>
    </r>
  </si>
  <si>
    <t>LITRO</t>
  </si>
  <si>
    <r>
      <t>LEITE UHT.</t>
    </r>
    <r>
      <rPr>
        <sz val="10"/>
        <color rgb="FF000000"/>
        <rFont val="Calibri"/>
        <family val="2"/>
      </rPr>
      <t xml:space="preserve"> CARACTERÍSTICAS ADICIONAIS: DE VACA, INTEGRAL, SEM ADULTERAÇÕES, COM MÍNIMO DE 3% DE GORDURA OU TEOR ORIGINAL, LÍQUIDO, COR BRANCA, ODOR E SABOR CARACTERÍSTICOS, ACONDICIONADO EM EMBALAGEM LONGA VIDA UHT\UAT (ULTRA ALTA TEMPERATURA), EM CAIXA CARTONADA, DE 1 LITRO, VALIDADE ATÉ 4 MESES. PRODUTO PRODUZIDO E EMBALADO CONFORME LEGISLAÇÃO VIGENTE. PRODUTO E EMBALAGEM SEM CONTAMINAÇÃO FÍSICA, QUÍMICA OU BIOLÓGICA. ACONDICIONADO EM EMBALAGEM UHT, ATÓXICA, RESISTENTE E LACRADA, COM TODAS AS INFORMAÇÕES PERTINENTES AO PRODUTO E PREVISTAS NA LEGISLAÇÃO VIGENTE.  EMBALAGEM CONTENDO 1 LITRO.</t>
    </r>
  </si>
  <si>
    <r>
      <t>MACARRÃO ESPAGUETE</t>
    </r>
    <r>
      <rPr>
        <sz val="10"/>
        <color rgb="FF000000"/>
        <rFont val="Calibri"/>
        <family val="2"/>
      </rPr>
      <t>. CARACTERÍSTICAS ADICIONAIS: MASSA SECA, COM OVOS. PRODUTO PRODUZIDO E EMBALADO CONFORME LEGISLAÇÃO VIGENTE. PRODUTO E EMBALAGEM SEM CONTAMINAÇÃO FÍSICA, QUÍMICA OU BIOLÓGICA. ACONDICIONADO EM EMBALAGEM PLÁSTICA, ATÓXICA, RESISTENTE E LACRADA, COM TODAS AS INFORMAÇÕES PERTINENTES AO PRODUTO E PREVISTAS NA LEGISLAÇÃO VIGENTE.  EMBALAGEM CONTENDO 500 G.</t>
    </r>
  </si>
  <si>
    <r>
      <t>MACARRÃO PARAFUSO</t>
    </r>
    <r>
      <rPr>
        <sz val="10"/>
        <color rgb="FF000000"/>
        <rFont val="Calibri"/>
        <family val="2"/>
      </rPr>
      <t>. CARACTERÍSTICAS ADICIONAIS: MASSA SECA, COM OVOS. PRODUTO PRODUZIDO E EMBALADO CONFORME LEGISLAÇÃO VIGENTE. PRODUTO E EMBALAGEM SEM CONTAMINAÇÃO FÍSICA, QUÍMICA OU BIOLÓGICA. ACONDICIONADO EM EMBALAGEM PLÁSTICA, ATÓXICA, RESISTENTE E LACRADA, COM TODAS  AS INFORMAÇÕES PERTINENTES AO PRODUTO E PREVISTAS NA LEGISLAÇÃO VIGENTE.  EMBALAGEM CONTENDO 500 G.</t>
    </r>
  </si>
  <si>
    <r>
      <t>MELÃO.</t>
    </r>
    <r>
      <rPr>
        <sz val="10"/>
        <color rgb="FF000000"/>
        <rFont val="Calibri"/>
        <family val="2"/>
      </rPr>
      <t xml:space="preserve"> CARACTERÍSTICAS ADICIONAIS: VARIEDADE IMPERIAL VALENCIANO, TAMANHO MÉDIO A GRANDE. COM APRESENTAÇÃO LIMPA,  INTEGRA E ADEQUADA, MADURA, NÃO APRESENTANDO INÍCIO DE DETERIORAÇÃO, LIVRE DE FUNGOS, SUJIDADES E OBJETOS ESTRANHOS, SEM DANOS DE ORIGEM FÍSICA OU MECÂNICA.</t>
    </r>
  </si>
  <si>
    <r>
      <t>MORANGO.</t>
    </r>
    <r>
      <rPr>
        <sz val="10"/>
        <color rgb="FF000000"/>
        <rFont val="Calibri"/>
        <family val="2"/>
      </rPr>
      <t xml:space="preserve"> CARACTERÍSTICAS ADICIONAIS: VARIEDADE FRAGARIA, CLASSIFICAÇÃO: A, TAMANHO DE MÉDIO A GRANDE, GRAU MÉDIO DE MATURAÇÃO, ACONDICIONADO EM EMBALAGENS DE ISOPOR CONTENDO 400 GR DE FRUTA CADA UNIDADE DE EMBALAGEM. COM APRESENTAÇÃO LIMPA, INTEGRA E ADEQUADA, NÃO APRESENTANDO INÍCIO DE DETERIORAÇÃO, LIVRE DE FUNGOS, SUJIDADES E OBJETOS ESTRANHOS, SEM DANOS DE ORIGEM FÍSICA OU MECÂNICA. ACONDICIONADA EM BANDEJA PLÁSTICA OU DE ISOPOR, FECHADA, ATÓXICA.</t>
    </r>
  </si>
  <si>
    <t>BANDEJA</t>
  </si>
  <si>
    <r>
      <t>PÊSSEGO</t>
    </r>
    <r>
      <rPr>
        <sz val="10"/>
        <color rgb="FF000000"/>
        <rFont val="Calibri"/>
        <family val="2"/>
      </rPr>
      <t>. CARACTERÍSTICAS ADICIONAIS: VARIEDADE REGALO, POLPA BRANCA E DOCE, TAMANHO GRANDE (MAIOR QUE 120 G). COM APRESENTAÇÃO LIMPA, INTEGRA E ADEQUADA, MADURA, NÃO APRESENTANDO INÍCIO DE DETERIORAÇÃO, LIVRE DE FUNGOS, SUJIDADES E OBJETOS ESTRANHOS, SEM DANOS DE ORIGEM FÍSICA OU MECÂNICA.</t>
    </r>
  </si>
  <si>
    <r>
      <t>CENOURA.</t>
    </r>
    <r>
      <rPr>
        <sz val="10"/>
        <color rgb="FF000000"/>
        <rFont val="Calibri"/>
        <family val="2"/>
      </rPr>
      <t xml:space="preserve"> CARACTERÍSTICAS ADICIONAIS: VARIEDADE DANVERS. FRUTOS GRANDES, TENROS, FIRMES, SEM SINAIS DE BROTAÇÃO, SEM RACHADURAS, SEM PODRIDÃO OU PARTES MURCHAS, SEM RAÍZES LANHOSAS,  SEM TALOS E FOLHAS. COM APRESENTAÇÃO LIMPA, INTEGRA, ADEQUADA, MADURA, NÃO APRESENTANDO INÍCIO DE DETERIORAÇÃO, LIVRE DE FUNGOS, SUJIDADES E OBJETOS ESTRANHOS, SEM DANOS DE ORIGEM FÍSICA OU MECÂNICA.</t>
    </r>
  </si>
  <si>
    <r>
      <t>ALFACE</t>
    </r>
    <r>
      <rPr>
        <sz val="10"/>
        <color rgb="FF000000"/>
        <rFont val="Calibri"/>
        <family val="2"/>
      </rPr>
      <t>. CARACTERÍSTICAS ADICIONAIS: VARIEDADE AMERICANA. PRODUTO TENRO E NÃO MURCHO, COM FOLHAS INTEGRAS E FIRMES DEVE, SEM PARTES SECAS. COM APRESENTAÇÃO LIMPA, INTEGRA, ADEQUADA, MADURA, NÃO APRESENTANDO INÍCIO DE DETERIORAÇÃO, LIVRE DE FUNGOS, SUJIDADES E OBJETOS ESTRANHOS, SEM DANOS DE ORIGEM FÍSICA OU MECÂNICA. ACONDICIONADA EM EMBALAGEM PLÁSTICA, ATÓXICA, RESISTENTE E TRANSPARENTE. MAÇO COM APROXIMADAMENTE 400 G.</t>
    </r>
  </si>
  <si>
    <t>MAÇO</t>
  </si>
  <si>
    <r>
      <t>VAGEM</t>
    </r>
    <r>
      <rPr>
        <sz val="10"/>
        <color rgb="FF000000"/>
        <rFont val="Calibri"/>
        <family val="2"/>
      </rPr>
      <t>. CARACTERÍSTICAS ADICIONAIS: EM FAVA, CASCA ÍNTEGRA, FRUTOS MÉDIOS A GRANDES, TENROS, FIRMES, SEM SINAIS DE BROTAÇÃO, SEM RACHADURAS, SEM PODRIDÃO OU PARTES MURCHAS, SEM MANCHAS. COM APRESENTAÇÃO LIMPA, INTEGRA, ADEQUADA, NÃO APRESENTANDO INÍCIO DE DETERIORAÇÃO, LIVRE DE FUNGOS, SUJIDADES E OBJETOS ESTRANHOS, SEM DANOS DE ORIGEM FÍSICA OU MECÂNICA.</t>
    </r>
  </si>
  <si>
    <r>
      <t>PEPINO.</t>
    </r>
    <r>
      <rPr>
        <sz val="10"/>
        <color rgb="FF000000"/>
        <rFont val="Calibri"/>
        <family val="2"/>
      </rPr>
      <t xml:space="preserve"> CARACTERÍSTICAS ADICIONAIS: VARIEDADE SALADA, FRUTOS MÉDIOS, TENROS, FIRMES, SEM SINAIS DE BROTAÇÃO, SEM RACHADURAS, SEM PODRIDÃO OU PARTES MURCHAS, SEM MANCHAS. COM APRESENTAÇÃO LIMPA, INTEGRA, ADEQUADA, NÃO APRESENTANDO INÍCIO DE DETERIORAÇÃO, LIVRE DE FUNGOS, SUJIDADES E OBJETOS ESTRANHOS, SEM DANOS DE ORIGEM FÍSICA OU MECÂNICA.</t>
    </r>
  </si>
  <si>
    <r>
      <t>MORANGA</t>
    </r>
    <r>
      <rPr>
        <sz val="10"/>
        <color rgb="FF000000"/>
        <rFont val="Calibri"/>
        <family val="2"/>
      </rPr>
      <t>. CARACTERÍSTICAS ADICIONAIS: VARIEDADE CABOTIÃ, REDONDA, DE CASCA VERDE ESCURA. COM APRESENTAÇÃO LIMPA, INTEGRA E ADEQUADA, MADURA, NÃO APRESENTANDO INÍCIO DE DETERIORAÇÃO, LIVRE DE FUNGOS, SUJIDADES E OBJETOS ESTRANHOS, SEM DANOS DE ORIGEM FÍSICA OU MECÂNICA.</t>
    </r>
  </si>
  <si>
    <r>
      <t>ABÓBRINHA.</t>
    </r>
    <r>
      <rPr>
        <sz val="10"/>
        <color rgb="FF000000"/>
        <rFont val="Calibri"/>
        <family val="2"/>
      </rPr>
      <t xml:space="preserve"> CARACTERÍSTICAS ADICIONAIS: VARIEDADE ITALIANA, COM APRESENTAÇÃO LIMPA, INTEGRA E ADEQUADA, MADURA, NÃO APRESENTANDO INÍCIO DE DETERIORAÇÃO, LIVRE DE FUNGOS, SUJIDADES E OBJETOS ESTRANHOS, SEM DANOS DE ORIGEM FÍSICA OU MECÂNICA.</t>
    </r>
  </si>
  <si>
    <r>
      <t>RÚCULA.</t>
    </r>
    <r>
      <rPr>
        <sz val="10"/>
        <color rgb="FF000000"/>
        <rFont val="Calibri"/>
        <family val="2"/>
      </rPr>
      <t xml:space="preserve"> CARACTERÍSTICAS ADICIONAIS: PRODUTO TENRO E NÃO MURCHO, COM FOLHAS INTEGRAS E FIRMES DEVE, SEM PARTES SECAS. COM APRESENTAÇÃO LIMPA, INTEGRA, ADEQUADA, MADURA, NÃO APRESENTANDO INÍCIO DE DETERIORAÇÃO, LIVRE DE FUNGOS, SUJIDADES E OBJETOS ESTRANHOS, SEM DANOS DE ORIGEM FÍSICA OU MECÂNICA. ACONDICIONADA EM EMBALAGEM PLÁSTICA, ATÓXICA, RESISTENTE E TRANSPARENTE.  MAÇO COM APROXIMADAMENTE 400 G.</t>
    </r>
  </si>
  <si>
    <r>
      <t>REPOLHO VERDE</t>
    </r>
    <r>
      <rPr>
        <sz val="10"/>
        <color rgb="FF000000"/>
        <rFont val="Calibri"/>
        <family val="2"/>
      </rPr>
      <t>.  CARACTERÍSTICAS ADICIONAIS: FRUTOS MÉDIOS, TENROS, FIRMES, SEM SINAIS DE BROTAÇÃO, SEM RACHADURAS, SEM PODRIDÃO OU PARTES MURCHAS, SEM MANCHAS, FOLHAS BEM UNIDAS E ÍNTEGRAS. COM APRESENTAÇÃO LIMPA, INTEGRA, ADEQUADA, NÃO APRESENTANDO INÍCIO DE DETERIORAÇÃO, LIVRE DE FUNGOS, SUJIDADES E OBJETOS ESTRANHOS, SEM DANOS DE ORIGEM FÍSICA OU MECÂNICA. ACONDICIONADO EM EMBALAGEM PLÁSTICA, ATÓXICA, RESISTENTE E TRANSPARENTE.</t>
    </r>
  </si>
  <si>
    <r>
      <t>TOMATE.</t>
    </r>
    <r>
      <rPr>
        <sz val="10"/>
        <color rgb="FF000000"/>
        <rFont val="Calibri"/>
        <family val="2"/>
      </rPr>
      <t xml:space="preserve"> CARACTERÍSTICAS ADICIONAIS: VARIEDADE LONGA VIDA, FRUTOS MÉDIOS A GRANDES, TENROS, FIRMES, SEM SINAIS DE BROTAÇÃO, SEM RACHADURAS, SEM PODRIDÃO OU PARTES MURCHAS, SEM MANCHAS. COM APRESENTAÇÃO LIMPA, INTEGRA, ADEQUADA, NÃO APRESENTANDO INÍCIO DE DETERIORAÇÃO, LIVRE DE FUNGOS, SUJIDADES E OBJETOS ESTRANHOS, SEM DANOS DE ORIGEM FÍSICA OU MECÂNICA. GRAU DE MATURAÇÃO: </t>
    </r>
    <r>
      <rPr>
        <u/>
        <sz val="10"/>
        <color rgb="FF000000"/>
        <rFont val="Calibri"/>
        <family val="2"/>
      </rPr>
      <t>SEMI MADUROS</t>
    </r>
    <r>
      <rPr>
        <sz val="10"/>
        <color rgb="FF000000"/>
        <rFont val="Calibri"/>
        <family val="2"/>
      </rPr>
      <t xml:space="preserve">. </t>
    </r>
  </si>
  <si>
    <r>
      <t>TOMATE</t>
    </r>
    <r>
      <rPr>
        <sz val="10"/>
        <color rgb="FF000000"/>
        <rFont val="Calibri"/>
        <family val="2"/>
      </rPr>
      <t xml:space="preserve">. CARACTERÍSTICAS ADICIONAIS: VARIEDADE LONGA VIDA, FRUTOS MÉDIOS A GRANDES, TENROS, FIRMES, SEM SINAIS DE BROTAÇÃO, SEM RACHADURAS, SEM PODRIDÃO OU PARTES MURCHAS, SEM MANCHAS. COM APRESENTAÇÃO LIMPA, INTEGRA, ADEQUADA, NÃO APRESENTANDO INÍCIO DE DETERIORAÇÃO, LIVRE DE FUNGOS, SUJIDADES E OBJETOS ESTRANHOS, SEM DANOS DE ORIGEM FÍSICA OU MECÂNICA. GRAU DE MATURAÇÃO: </t>
    </r>
    <r>
      <rPr>
        <u/>
        <sz val="10"/>
        <color rgb="FF000000"/>
        <rFont val="Calibri"/>
        <family val="2"/>
      </rPr>
      <t>SEMI VERDES.</t>
    </r>
    <r>
      <rPr>
        <sz val="10"/>
        <color rgb="FF000000"/>
        <rFont val="Calibri"/>
        <family val="2"/>
      </rPr>
      <t xml:space="preserve"> </t>
    </r>
  </si>
  <si>
    <r>
      <t>BETERRABA.</t>
    </r>
    <r>
      <rPr>
        <sz val="10"/>
        <color rgb="FF000000"/>
        <rFont val="Calibri"/>
        <family val="2"/>
      </rPr>
      <t xml:space="preserve"> CARACTERÍSTICAS ADICIONAIS: VARIEDADE RUBY QUEEN. FRUTOS MÉDIOS, TENROS, FIRMES, SEM SINAIS DE BROTAÇÃO, SEM RACHADURAS, SEM PODRIDÃO OU PARTES MURCHAS, SEM RAÍZES LANHOSAS, SEM TALOS E FOLHAS. COM APRESENTAÇÃO LIMPA, INTEGRA, ADEQUADA, MADURA, NÃO APRESENTANDO INÍCIO DE DETERIORAÇÃO, LIVRE DE FUNGOS, SUJIDADES E OBJETOS ESTRANHOS, SEM DANOS DE ORIGEM FÍSICA OU MECÂNICA.</t>
    </r>
  </si>
  <si>
    <t>Valor PNAE FNDE</t>
  </si>
  <si>
    <t>Qtd de Kits</t>
  </si>
  <si>
    <t>Valor do KIT</t>
  </si>
  <si>
    <r>
      <t xml:space="preserve">2. Caracterização das fontes consultadas </t>
    </r>
    <r>
      <rPr>
        <sz val="11"/>
        <rFont val="Calibri"/>
        <family val="2"/>
        <charset val="1"/>
      </rPr>
      <t>(marque com um “X” a fonte consultada)</t>
    </r>
  </si>
  <si>
    <r>
      <t xml:space="preserve">3.1 Relação de Fontes </t>
    </r>
    <r>
      <rPr>
        <sz val="11"/>
        <rFont val="Calibri"/>
        <family val="2"/>
        <charset val="1"/>
      </rPr>
      <t>(indicar qual foi a fonte utilizada, ex: Painel de Preço – Data xx/xx/xx, Site: www.yyyy.com, acesso em xx/xx/xx, as 00h00min, Fornecedor: Razão Social/CNPJ – data xx/xx/xwww.yyyy.com)</t>
    </r>
  </si>
  <si>
    <t>Qtd Total</t>
  </si>
  <si>
    <t>R$ Total do Kit</t>
  </si>
  <si>
    <t>Total do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</si>
</sst>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dd/mm/yy"/>
  </numFmts>
  <fonts count="17" x14ac:knownFonts="1">
    <font>
      <sz val="11"/>
      <color rgb="FF000000"/>
      <name val="Calibri"/>
      <family val="2"/>
      <charset val="1"/>
    </font>
    <font>
      <b/>
      <sz val="11"/>
      <color rgb="FF000000"/>
      <name val="Calibri"/>
      <family val="2"/>
      <charset val="1"/>
    </font>
    <font>
      <i/>
      <sz val="11"/>
      <color rgb="FF000000"/>
      <name val="Calibri"/>
      <family val="2"/>
      <charset val="1"/>
    </font>
    <font>
      <sz val="11"/>
      <color rgb="FF000000"/>
      <name val="Calibri"/>
      <family val="2"/>
    </font>
    <font>
      <u/>
      <sz val="11"/>
      <color theme="10"/>
      <name val="Calibri"/>
      <family val="2"/>
      <charset val="1"/>
    </font>
    <font>
      <sz val="8"/>
      <color rgb="FF000000"/>
      <name val="Calibri"/>
      <family val="2"/>
    </font>
    <font>
      <sz val="8"/>
      <color theme="1"/>
      <name val="Calibri"/>
      <family val="2"/>
      <charset val="1"/>
    </font>
    <font>
      <sz val="11"/>
      <color theme="1"/>
      <name val="Calibri"/>
      <family val="2"/>
      <charset val="1"/>
    </font>
    <font>
      <sz val="11"/>
      <color rgb="FF000000"/>
      <name val="Calibri"/>
      <family val="2"/>
      <charset val="1"/>
    </font>
    <font>
      <sz val="10"/>
      <color rgb="FF000000"/>
      <name val="Calibri"/>
      <family val="2"/>
    </font>
    <font>
      <b/>
      <sz val="10"/>
      <color rgb="FF000000"/>
      <name val="Calibri"/>
      <family val="2"/>
    </font>
    <font>
      <u/>
      <sz val="10"/>
      <color rgb="FF000000"/>
      <name val="Calibri"/>
      <family val="2"/>
    </font>
    <font>
      <b/>
      <sz val="11"/>
      <name val="Calibri"/>
      <family val="2"/>
      <charset val="1"/>
    </font>
    <font>
      <sz val="11"/>
      <name val="Calibri"/>
      <family val="2"/>
      <charset val="1"/>
    </font>
    <font>
      <sz val="8"/>
      <name val="Calibri"/>
      <family val="2"/>
      <charset val="1"/>
    </font>
    <font>
      <i/>
      <sz val="11"/>
      <name val="Calibri"/>
      <family val="2"/>
      <charset val="1"/>
    </font>
    <font>
      <b/>
      <sz val="11"/>
      <color rgb="FF000000"/>
      <name val="Calibri"/>
      <family val="2"/>
    </font>
  </fonts>
  <fills count="6">
    <fill>
      <patternFill patternType="none"/>
    </fill>
    <fill>
      <patternFill patternType="gray125"/>
    </fill>
    <fill>
      <patternFill patternType="solid">
        <fgColor rgb="FFB2B2B2"/>
        <bgColor rgb="FF969696"/>
      </patternFill>
    </fill>
    <fill>
      <patternFill patternType="solid">
        <fgColor rgb="FFDCE6F2"/>
        <bgColor rgb="FFCCFFFF"/>
      </patternFill>
    </fill>
    <fill>
      <patternFill patternType="solid">
        <fgColor rgb="FFFFFFFF"/>
        <bgColor rgb="FFFFFFCC"/>
      </patternFill>
    </fill>
    <fill>
      <patternFill patternType="solid">
        <fgColor rgb="FFFFFF00"/>
        <bgColor indexed="64"/>
      </patternFill>
    </fill>
  </fills>
  <borders count="14">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44" fontId="8" fillId="0" borderId="0" applyFont="0" applyFill="0" applyBorder="0" applyAlignment="0" applyProtection="0"/>
  </cellStyleXfs>
  <cellXfs count="126">
    <xf numFmtId="0" fontId="0" fillId="0" borderId="0" xfId="0"/>
    <xf numFmtId="0" fontId="0" fillId="0" borderId="3" xfId="0" applyFont="1" applyBorder="1"/>
    <xf numFmtId="0" fontId="0" fillId="4" borderId="3" xfId="0" applyFill="1" applyBorder="1"/>
    <xf numFmtId="0" fontId="0" fillId="4" borderId="0" xfId="0" applyFill="1" applyBorder="1" applyAlignment="1">
      <alignment horizontal="center"/>
    </xf>
    <xf numFmtId="0" fontId="0" fillId="4" borderId="0" xfId="0" applyFill="1" applyAlignment="1">
      <alignment horizontal="center"/>
    </xf>
    <xf numFmtId="0" fontId="0" fillId="4" borderId="0" xfId="0" applyFill="1"/>
    <xf numFmtId="0" fontId="0" fillId="4" borderId="4" xfId="0" applyFill="1" applyBorder="1" applyAlignment="1">
      <alignment horizontal="center"/>
    </xf>
    <xf numFmtId="0" fontId="0" fillId="0" borderId="5" xfId="0" applyBorder="1" applyAlignment="1"/>
    <xf numFmtId="0" fontId="0" fillId="4" borderId="0" xfId="0" applyFill="1" applyAlignment="1"/>
    <xf numFmtId="0" fontId="0" fillId="4" borderId="4" xfId="0" applyFill="1" applyBorder="1"/>
    <xf numFmtId="0" fontId="1" fillId="0" borderId="5" xfId="0" applyFont="1" applyBorder="1"/>
    <xf numFmtId="0" fontId="0" fillId="4" borderId="7" xfId="0" applyFont="1" applyFill="1" applyBorder="1"/>
    <xf numFmtId="0" fontId="0" fillId="4" borderId="8" xfId="0" applyFill="1" applyBorder="1"/>
    <xf numFmtId="0" fontId="0" fillId="4" borderId="9" xfId="0" applyFill="1" applyBorder="1"/>
    <xf numFmtId="0" fontId="0" fillId="0" borderId="5" xfId="0" applyBorder="1" applyAlignment="1">
      <alignment horizontal="center"/>
    </xf>
    <xf numFmtId="0" fontId="1" fillId="0" borderId="5" xfId="0" applyFont="1" applyBorder="1" applyAlignment="1">
      <alignment horizontal="center"/>
    </xf>
    <xf numFmtId="0" fontId="0" fillId="0" borderId="0" xfId="0" applyAlignment="1">
      <alignment horizontal="center" wrapText="1"/>
    </xf>
    <xf numFmtId="0" fontId="0" fillId="0" borderId="0" xfId="0" applyAlignment="1">
      <alignment wrapText="1"/>
    </xf>
    <xf numFmtId="0" fontId="9" fillId="0" borderId="13" xfId="0" applyFont="1" applyBorder="1" applyAlignment="1">
      <alignment horizontal="center" vertical="center" wrapText="1"/>
    </xf>
    <xf numFmtId="0" fontId="10" fillId="0" borderId="13" xfId="0" applyFont="1" applyBorder="1" applyAlignment="1">
      <alignment horizontal="justify" vertical="center" wrapText="1"/>
    </xf>
    <xf numFmtId="44" fontId="3" fillId="0" borderId="13" xfId="2" applyFont="1" applyBorder="1" applyAlignment="1">
      <alignment horizontal="center" vertical="center" wrapText="1"/>
    </xf>
    <xf numFmtId="44" fontId="0" fillId="0" borderId="13" xfId="0" applyNumberFormat="1" applyBorder="1" applyAlignment="1">
      <alignment horizontal="center" wrapText="1"/>
    </xf>
    <xf numFmtId="44" fontId="0" fillId="0" borderId="13" xfId="2" applyFont="1" applyBorder="1" applyAlignment="1">
      <alignment horizontal="center" wrapText="1"/>
    </xf>
    <xf numFmtId="1" fontId="0" fillId="0" borderId="13" xfId="0" applyNumberFormat="1" applyBorder="1" applyAlignment="1">
      <alignment horizontal="center" wrapText="1"/>
    </xf>
    <xf numFmtId="0" fontId="13" fillId="0" borderId="3" xfId="0" applyFont="1" applyBorder="1"/>
    <xf numFmtId="0" fontId="13" fillId="0" borderId="0" xfId="0" applyFont="1"/>
    <xf numFmtId="0" fontId="13" fillId="4" borderId="3" xfId="0" applyFont="1" applyFill="1" applyBorder="1"/>
    <xf numFmtId="0" fontId="13" fillId="4" borderId="0" xfId="0" applyFont="1" applyFill="1" applyBorder="1" applyAlignment="1">
      <alignment horizontal="center"/>
    </xf>
    <xf numFmtId="0" fontId="13" fillId="4" borderId="0" xfId="0" applyFont="1" applyFill="1" applyAlignment="1">
      <alignment horizontal="center"/>
    </xf>
    <xf numFmtId="0" fontId="13" fillId="4" borderId="0" xfId="0" applyFont="1" applyFill="1"/>
    <xf numFmtId="0" fontId="13" fillId="4" borderId="4" xfId="0" applyFont="1" applyFill="1" applyBorder="1" applyAlignment="1">
      <alignment horizontal="center"/>
    </xf>
    <xf numFmtId="0" fontId="13" fillId="0" borderId="5" xfId="0" applyFont="1" applyBorder="1" applyAlignment="1">
      <alignment horizontal="center"/>
    </xf>
    <xf numFmtId="0" fontId="13" fillId="0" borderId="5" xfId="0" applyFont="1" applyBorder="1" applyAlignment="1"/>
    <xf numFmtId="0" fontId="13" fillId="4" borderId="0" xfId="0" applyFont="1" applyFill="1" applyAlignment="1"/>
    <xf numFmtId="0" fontId="13" fillId="4" borderId="4" xfId="0" applyFont="1" applyFill="1" applyBorder="1"/>
    <xf numFmtId="0" fontId="12" fillId="0" borderId="5" xfId="0" applyFont="1" applyBorder="1" applyAlignment="1">
      <alignment horizontal="center"/>
    </xf>
    <xf numFmtId="0" fontId="12" fillId="0" borderId="5" xfId="0" applyFont="1" applyBorder="1"/>
    <xf numFmtId="0" fontId="13" fillId="4" borderId="7" xfId="0" applyFont="1" applyFill="1" applyBorder="1"/>
    <xf numFmtId="0" fontId="13" fillId="4" borderId="8" xfId="0" applyFont="1" applyFill="1" applyBorder="1"/>
    <xf numFmtId="0" fontId="13" fillId="4" borderId="9" xfId="0" applyFont="1" applyFill="1" applyBorder="1"/>
    <xf numFmtId="0" fontId="0" fillId="0" borderId="0" xfId="0" applyAlignment="1">
      <alignment horizontal="center" vertical="center"/>
    </xf>
    <xf numFmtId="44" fontId="0" fillId="0" borderId="0" xfId="2" applyFont="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4"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2" fillId="0" borderId="1" xfId="0" applyFont="1" applyBorder="1" applyAlignment="1">
      <alignment horizontal="center"/>
    </xf>
    <xf numFmtId="0" fontId="12" fillId="2" borderId="2" xfId="0" applyFont="1" applyFill="1" applyBorder="1" applyAlignment="1">
      <alignment horizontal="left" vertical="center"/>
    </xf>
    <xf numFmtId="0" fontId="13" fillId="3" borderId="0" xfId="0" applyFont="1" applyFill="1" applyBorder="1" applyAlignment="1">
      <alignment horizontal="center"/>
    </xf>
    <xf numFmtId="0" fontId="13" fillId="3" borderId="4" xfId="0" applyFont="1" applyFill="1" applyBorder="1" applyAlignment="1">
      <alignment horizontal="center"/>
    </xf>
    <xf numFmtId="0" fontId="13" fillId="0" borderId="5" xfId="0" applyFont="1" applyBorder="1" applyAlignment="1">
      <alignment horizontal="center"/>
    </xf>
    <xf numFmtId="0" fontId="12" fillId="0" borderId="5" xfId="0" applyFont="1" applyBorder="1" applyAlignment="1">
      <alignment horizontal="center"/>
    </xf>
    <xf numFmtId="0" fontId="13" fillId="0" borderId="5" xfId="0" applyFont="1" applyBorder="1" applyAlignment="1">
      <alignment horizontal="left"/>
    </xf>
    <xf numFmtId="44" fontId="13" fillId="0" borderId="5" xfId="2" applyFont="1" applyBorder="1" applyAlignment="1">
      <alignment horizontal="center"/>
    </xf>
    <xf numFmtId="44" fontId="13" fillId="0" borderId="10" xfId="2" applyFont="1" applyBorder="1" applyAlignment="1">
      <alignment horizontal="center"/>
    </xf>
    <xf numFmtId="44" fontId="13" fillId="0" borderId="12" xfId="2" applyFont="1" applyBorder="1" applyAlignment="1">
      <alignment horizontal="center"/>
    </xf>
    <xf numFmtId="44" fontId="13" fillId="0" borderId="5" xfId="2" applyFont="1" applyBorder="1" applyAlignment="1">
      <alignment horizontal="center" vertical="center"/>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4" borderId="6" xfId="0" applyFont="1" applyFill="1" applyBorder="1" applyAlignment="1">
      <alignment horizontal="center" vertical="center"/>
    </xf>
    <xf numFmtId="0" fontId="13" fillId="4" borderId="0" xfId="0" applyFont="1" applyFill="1" applyAlignment="1">
      <alignment horizontal="left" vertical="center"/>
    </xf>
    <xf numFmtId="0" fontId="13" fillId="4" borderId="8" xfId="0" applyFont="1" applyFill="1" applyBorder="1" applyAlignment="1">
      <alignment horizontal="left" vertical="center"/>
    </xf>
    <xf numFmtId="0" fontId="13" fillId="0" borderId="5" xfId="0" applyFont="1" applyBorder="1" applyAlignment="1">
      <alignment horizontal="center" vertical="center"/>
    </xf>
    <xf numFmtId="0" fontId="12" fillId="2" borderId="5" xfId="0" applyFont="1" applyFill="1" applyBorder="1" applyAlignment="1">
      <alignment horizontal="lef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4" borderId="0" xfId="0" applyFont="1" applyFill="1" applyAlignment="1">
      <alignment horizontal="center" vertical="center"/>
    </xf>
    <xf numFmtId="164" fontId="13" fillId="4" borderId="0" xfId="0" applyNumberFormat="1" applyFont="1" applyFill="1" applyAlignment="1">
      <alignment horizontal="center" vertical="center"/>
    </xf>
    <xf numFmtId="0" fontId="15" fillId="4" borderId="2" xfId="0" applyFont="1" applyFill="1" applyBorder="1" applyAlignment="1">
      <alignment horizontal="center" vertical="center"/>
    </xf>
    <xf numFmtId="0" fontId="14" fillId="0" borderId="5" xfId="0" applyFont="1" applyBorder="1" applyAlignment="1">
      <alignment horizontal="center" vertical="center"/>
    </xf>
    <xf numFmtId="0" fontId="0" fillId="4" borderId="0" xfId="0" applyFill="1" applyAlignment="1">
      <alignment horizontal="left" vertical="center"/>
    </xf>
    <xf numFmtId="0" fontId="0" fillId="4" borderId="8" xfId="0" applyFill="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2" borderId="5" xfId="0" applyFont="1" applyFill="1" applyBorder="1" applyAlignment="1">
      <alignment horizontal="lef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4" borderId="0" xfId="0" applyFont="1" applyFill="1" applyAlignment="1">
      <alignment horizontal="center" vertical="center"/>
    </xf>
    <xf numFmtId="164" fontId="0" fillId="4" borderId="0" xfId="0" applyNumberFormat="1" applyFill="1" applyAlignment="1">
      <alignment horizontal="center" vertical="center"/>
    </xf>
    <xf numFmtId="0" fontId="0" fillId="4" borderId="6" xfId="0"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4" borderId="2" xfId="0" applyFont="1" applyFill="1" applyBorder="1" applyAlignment="1">
      <alignment horizontal="center" vertical="center"/>
    </xf>
    <xf numFmtId="0" fontId="0" fillId="0" borderId="5" xfId="0"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0" fillId="0" borderId="5" xfId="0" applyBorder="1" applyAlignment="1">
      <alignment horizontal="left"/>
    </xf>
    <xf numFmtId="44" fontId="0" fillId="0" borderId="5" xfId="2" applyFont="1" applyBorder="1" applyAlignment="1">
      <alignment horizont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44" fontId="0" fillId="0" borderId="5" xfId="2" applyFont="1" applyBorder="1" applyAlignment="1">
      <alignment horizontal="center" vertical="center"/>
    </xf>
    <xf numFmtId="0" fontId="1" fillId="2" borderId="2" xfId="0" applyFont="1" applyFill="1" applyBorder="1" applyAlignment="1">
      <alignment horizontal="left" vertical="center"/>
    </xf>
    <xf numFmtId="44" fontId="0" fillId="0" borderId="10" xfId="2" applyFont="1" applyBorder="1" applyAlignment="1">
      <alignment horizontal="center"/>
    </xf>
    <xf numFmtId="44" fontId="0" fillId="0" borderId="12" xfId="2" applyFont="1" applyBorder="1" applyAlignment="1">
      <alignment horizontal="center"/>
    </xf>
    <xf numFmtId="0" fontId="1" fillId="0" borderId="1" xfId="0" applyFont="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1" fillId="0" borderId="5" xfId="0" applyFont="1" applyBorder="1" applyAlignment="1">
      <alignment horizontal="center"/>
    </xf>
    <xf numFmtId="0" fontId="0" fillId="0" borderId="5" xfId="0" applyFont="1" applyBorder="1" applyAlignment="1">
      <alignment horizont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center" wrapText="1"/>
    </xf>
    <xf numFmtId="44" fontId="0" fillId="0" borderId="13" xfId="2" applyFont="1" applyBorder="1" applyAlignment="1">
      <alignment horizontal="center" vertical="center"/>
    </xf>
    <xf numFmtId="0" fontId="10" fillId="5" borderId="13" xfId="0" applyFont="1" applyFill="1" applyBorder="1" applyAlignment="1">
      <alignment horizontal="center" vertical="center" wrapText="1"/>
    </xf>
    <xf numFmtId="0" fontId="10" fillId="5" borderId="13" xfId="0" applyFont="1" applyFill="1" applyBorder="1" applyAlignment="1">
      <alignment vertical="center" wrapText="1"/>
    </xf>
    <xf numFmtId="0" fontId="16" fillId="5" borderId="13" xfId="0" applyFont="1" applyFill="1" applyBorder="1" applyAlignment="1">
      <alignment horizontal="center" vertical="center"/>
    </xf>
  </cellXfs>
  <cellStyles count="3">
    <cellStyle name="Hiperlink" xfId="1" builtinId="8"/>
    <cellStyle name="Moeda" xfId="2"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yyyy.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yyyy.com/"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yyyy.com/"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www.yyyy.com/"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0"/>
  <sheetViews>
    <sheetView zoomScaleNormal="100" zoomScalePageLayoutView="120" workbookViewId="0">
      <selection activeCell="O32" sqref="O32"/>
    </sheetView>
  </sheetViews>
  <sheetFormatPr defaultColWidth="8.7109375" defaultRowHeight="15" x14ac:dyDescent="0.25"/>
  <cols>
    <col min="1" max="1" width="11" customWidth="1"/>
    <col min="5" max="5" width="15.85546875" customWidth="1"/>
    <col min="6" max="6" width="9.5703125" customWidth="1"/>
    <col min="9" max="9" width="8.7109375" customWidth="1"/>
    <col min="13" max="13" width="13.42578125" customWidth="1"/>
    <col min="15" max="15" width="7.42578125" customWidth="1"/>
    <col min="1024" max="1024" width="11.5703125" customWidth="1"/>
  </cols>
  <sheetData>
    <row r="1" spans="1:15" x14ac:dyDescent="0.25">
      <c r="A1" s="50" t="s">
        <v>0</v>
      </c>
      <c r="B1" s="50"/>
      <c r="C1" s="50"/>
      <c r="D1" s="50"/>
      <c r="E1" s="50"/>
      <c r="F1" s="50"/>
      <c r="G1" s="50"/>
      <c r="H1" s="50"/>
      <c r="I1" s="50"/>
      <c r="J1" s="50"/>
      <c r="K1" s="50"/>
      <c r="L1" s="50"/>
      <c r="M1" s="50"/>
      <c r="N1" s="50"/>
      <c r="O1" s="50"/>
    </row>
    <row r="2" spans="1:15" x14ac:dyDescent="0.25">
      <c r="A2" s="51" t="s">
        <v>1</v>
      </c>
      <c r="B2" s="51"/>
      <c r="C2" s="51"/>
      <c r="D2" s="51"/>
      <c r="E2" s="51"/>
      <c r="F2" s="51"/>
      <c r="G2" s="51"/>
      <c r="H2" s="51"/>
      <c r="I2" s="51"/>
      <c r="J2" s="51"/>
      <c r="K2" s="51"/>
      <c r="L2" s="51"/>
      <c r="M2" s="51"/>
      <c r="N2" s="51"/>
      <c r="O2" s="51"/>
    </row>
    <row r="3" spans="1:15" x14ac:dyDescent="0.25">
      <c r="A3" s="24" t="s">
        <v>2</v>
      </c>
      <c r="B3" s="52" t="s">
        <v>26</v>
      </c>
      <c r="C3" s="52"/>
      <c r="D3" s="52"/>
      <c r="E3" s="52"/>
      <c r="F3" s="52"/>
      <c r="G3" s="52"/>
      <c r="H3" s="25" t="s">
        <v>3</v>
      </c>
      <c r="I3" s="52">
        <v>1770812</v>
      </c>
      <c r="J3" s="52"/>
      <c r="K3" s="25" t="s">
        <v>4</v>
      </c>
      <c r="L3" s="53" t="s">
        <v>27</v>
      </c>
      <c r="M3" s="53"/>
      <c r="N3" s="53"/>
      <c r="O3" s="53"/>
    </row>
    <row r="4" spans="1:15" ht="7.5" customHeight="1" x14ac:dyDescent="0.25">
      <c r="A4" s="26"/>
      <c r="B4" s="27"/>
      <c r="C4" s="28"/>
      <c r="D4" s="28"/>
      <c r="E4" s="28"/>
      <c r="F4" s="28"/>
      <c r="G4" s="28"/>
      <c r="H4" s="29"/>
      <c r="I4" s="27"/>
      <c r="J4" s="28"/>
      <c r="K4" s="29"/>
      <c r="L4" s="27"/>
      <c r="M4" s="28"/>
      <c r="N4" s="28"/>
      <c r="O4" s="30"/>
    </row>
    <row r="5" spans="1:15" x14ac:dyDescent="0.25">
      <c r="A5" s="51" t="s">
        <v>101</v>
      </c>
      <c r="B5" s="51"/>
      <c r="C5" s="51"/>
      <c r="D5" s="51"/>
      <c r="E5" s="51"/>
      <c r="F5" s="51"/>
      <c r="G5" s="51"/>
      <c r="H5" s="51"/>
      <c r="I5" s="51"/>
      <c r="J5" s="51"/>
      <c r="K5" s="51"/>
      <c r="L5" s="51"/>
      <c r="M5" s="51"/>
      <c r="N5" s="51"/>
      <c r="O5" s="51"/>
    </row>
    <row r="6" spans="1:15" x14ac:dyDescent="0.25">
      <c r="A6" s="31"/>
      <c r="B6" s="54" t="s">
        <v>6</v>
      </c>
      <c r="C6" s="54"/>
      <c r="D6" s="32"/>
      <c r="E6" s="54" t="s">
        <v>7</v>
      </c>
      <c r="F6" s="54"/>
      <c r="G6" s="31"/>
      <c r="H6" s="54" t="s">
        <v>8</v>
      </c>
      <c r="I6" s="54"/>
      <c r="J6" s="31" t="s">
        <v>29</v>
      </c>
      <c r="K6" s="54" t="s">
        <v>9</v>
      </c>
      <c r="L6" s="54"/>
      <c r="M6" s="33"/>
      <c r="N6" s="29"/>
      <c r="O6" s="34"/>
    </row>
    <row r="7" spans="1:15" x14ac:dyDescent="0.25">
      <c r="A7" s="26"/>
      <c r="B7" s="29"/>
      <c r="C7" s="29"/>
      <c r="D7" s="29"/>
      <c r="E7" s="29"/>
      <c r="F7" s="29"/>
      <c r="G7" s="29"/>
      <c r="H7" s="29"/>
      <c r="I7" s="29"/>
      <c r="J7" s="29"/>
      <c r="K7" s="29"/>
      <c r="L7" s="29"/>
      <c r="M7" s="29"/>
      <c r="N7" s="29"/>
      <c r="O7" s="34"/>
    </row>
    <row r="8" spans="1:15" x14ac:dyDescent="0.25">
      <c r="A8" s="51" t="s">
        <v>10</v>
      </c>
      <c r="B8" s="51"/>
      <c r="C8" s="51"/>
      <c r="D8" s="51"/>
      <c r="E8" s="51"/>
      <c r="F8" s="51"/>
      <c r="G8" s="51"/>
      <c r="H8" s="51"/>
      <c r="I8" s="51"/>
      <c r="J8" s="51"/>
      <c r="K8" s="51"/>
      <c r="L8" s="51"/>
      <c r="M8" s="51"/>
      <c r="N8" s="51"/>
      <c r="O8" s="51"/>
    </row>
    <row r="9" spans="1:15" x14ac:dyDescent="0.25">
      <c r="A9" s="35" t="s">
        <v>11</v>
      </c>
      <c r="B9" s="55" t="s">
        <v>12</v>
      </c>
      <c r="C9" s="55"/>
      <c r="D9" s="55"/>
      <c r="E9" s="55"/>
      <c r="F9" s="35" t="s">
        <v>13</v>
      </c>
      <c r="G9" s="35" t="s">
        <v>14</v>
      </c>
      <c r="H9" s="55" t="s">
        <v>15</v>
      </c>
      <c r="I9" s="55"/>
      <c r="J9" s="55" t="s">
        <v>16</v>
      </c>
      <c r="K9" s="55"/>
      <c r="L9" s="55" t="s">
        <v>17</v>
      </c>
      <c r="M9" s="55"/>
      <c r="N9" s="55" t="s">
        <v>18</v>
      </c>
      <c r="O9" s="55"/>
    </row>
    <row r="10" spans="1:15" x14ac:dyDescent="0.25">
      <c r="A10" s="31">
        <v>1</v>
      </c>
      <c r="B10" s="56" t="s">
        <v>31</v>
      </c>
      <c r="C10" s="56"/>
      <c r="D10" s="56"/>
      <c r="E10" s="56"/>
      <c r="F10" s="31">
        <v>3</v>
      </c>
      <c r="G10" s="31">
        <v>1</v>
      </c>
      <c r="H10" s="58">
        <v>8.19</v>
      </c>
      <c r="I10" s="59"/>
      <c r="J10" s="58">
        <v>7</v>
      </c>
      <c r="K10" s="59"/>
      <c r="L10" s="57">
        <v>8</v>
      </c>
      <c r="M10" s="57"/>
      <c r="N10" s="57">
        <v>7.73</v>
      </c>
      <c r="O10" s="57"/>
    </row>
    <row r="11" spans="1:15" x14ac:dyDescent="0.25">
      <c r="A11" s="31">
        <v>2</v>
      </c>
      <c r="B11" s="56" t="s">
        <v>32</v>
      </c>
      <c r="C11" s="56"/>
      <c r="D11" s="56"/>
      <c r="E11" s="56"/>
      <c r="F11" s="31">
        <v>2</v>
      </c>
      <c r="G11" s="31">
        <v>1</v>
      </c>
      <c r="H11" s="57">
        <v>8.99</v>
      </c>
      <c r="I11" s="57"/>
      <c r="J11" s="57">
        <v>7</v>
      </c>
      <c r="K11" s="57"/>
      <c r="L11" s="57">
        <v>8.1999999999999993</v>
      </c>
      <c r="M11" s="57"/>
      <c r="N11" s="60">
        <v>8.06</v>
      </c>
      <c r="O11" s="60"/>
    </row>
    <row r="12" spans="1:15" x14ac:dyDescent="0.25">
      <c r="A12" s="31">
        <v>3</v>
      </c>
      <c r="B12" s="56" t="s">
        <v>33</v>
      </c>
      <c r="C12" s="56"/>
      <c r="D12" s="56"/>
      <c r="E12" s="56"/>
      <c r="F12" s="31">
        <v>1</v>
      </c>
      <c r="G12" s="31">
        <v>1</v>
      </c>
      <c r="H12" s="57">
        <v>22.4</v>
      </c>
      <c r="I12" s="57"/>
      <c r="J12" s="57">
        <v>25</v>
      </c>
      <c r="K12" s="57"/>
      <c r="L12" s="57">
        <v>26</v>
      </c>
      <c r="M12" s="57"/>
      <c r="N12" s="60">
        <v>24.46</v>
      </c>
      <c r="O12" s="60"/>
    </row>
    <row r="13" spans="1:15" x14ac:dyDescent="0.25">
      <c r="A13" s="31">
        <v>4</v>
      </c>
      <c r="B13" s="56" t="s">
        <v>34</v>
      </c>
      <c r="C13" s="56"/>
      <c r="D13" s="56"/>
      <c r="E13" s="56"/>
      <c r="F13" s="31">
        <v>1</v>
      </c>
      <c r="G13" s="31">
        <v>1</v>
      </c>
      <c r="H13" s="57">
        <v>3.15</v>
      </c>
      <c r="I13" s="57"/>
      <c r="J13" s="57">
        <v>3</v>
      </c>
      <c r="K13" s="57"/>
      <c r="L13" s="57">
        <v>3.8</v>
      </c>
      <c r="M13" s="57"/>
      <c r="N13" s="57">
        <v>3.31</v>
      </c>
      <c r="O13" s="57"/>
    </row>
    <row r="14" spans="1:15" ht="30.75" customHeight="1" x14ac:dyDescent="0.25">
      <c r="A14" s="61" t="s">
        <v>102</v>
      </c>
      <c r="B14" s="62"/>
      <c r="C14" s="62"/>
      <c r="D14" s="62"/>
      <c r="E14" s="62"/>
      <c r="F14" s="62"/>
      <c r="G14" s="62"/>
      <c r="H14" s="62"/>
      <c r="I14" s="62"/>
      <c r="J14" s="62"/>
      <c r="K14" s="62"/>
      <c r="L14" s="62"/>
      <c r="M14" s="63"/>
      <c r="N14" s="27"/>
      <c r="O14" s="30"/>
    </row>
    <row r="15" spans="1:15" x14ac:dyDescent="0.25">
      <c r="A15" s="36" t="s">
        <v>20</v>
      </c>
      <c r="B15" s="64" t="s">
        <v>15</v>
      </c>
      <c r="C15" s="65"/>
      <c r="D15" s="65"/>
      <c r="E15" s="66"/>
      <c r="F15" s="64" t="s">
        <v>16</v>
      </c>
      <c r="G15" s="65"/>
      <c r="H15" s="65"/>
      <c r="I15" s="66"/>
      <c r="J15" s="64" t="s">
        <v>17</v>
      </c>
      <c r="K15" s="65"/>
      <c r="L15" s="65"/>
      <c r="M15" s="66"/>
      <c r="N15" s="29"/>
      <c r="O15" s="34"/>
    </row>
    <row r="16" spans="1:15" x14ac:dyDescent="0.25">
      <c r="A16" s="31">
        <v>1</v>
      </c>
      <c r="B16" s="42" t="s">
        <v>36</v>
      </c>
      <c r="C16" s="43"/>
      <c r="D16" s="43"/>
      <c r="E16" s="44"/>
      <c r="F16" s="42" t="s">
        <v>62</v>
      </c>
      <c r="G16" s="45"/>
      <c r="H16" s="45"/>
      <c r="I16" s="46"/>
      <c r="J16" s="47" t="s">
        <v>60</v>
      </c>
      <c r="K16" s="48"/>
      <c r="L16" s="48"/>
      <c r="M16" s="49"/>
      <c r="N16" s="29"/>
      <c r="O16" s="34"/>
    </row>
    <row r="17" spans="1:15" x14ac:dyDescent="0.25">
      <c r="A17" s="31">
        <v>2</v>
      </c>
      <c r="B17" s="42" t="s">
        <v>36</v>
      </c>
      <c r="C17" s="43"/>
      <c r="D17" s="43"/>
      <c r="E17" s="44"/>
      <c r="F17" s="42" t="s">
        <v>62</v>
      </c>
      <c r="G17" s="45"/>
      <c r="H17" s="45"/>
      <c r="I17" s="46"/>
      <c r="J17" s="47" t="s">
        <v>60</v>
      </c>
      <c r="K17" s="48"/>
      <c r="L17" s="48"/>
      <c r="M17" s="49"/>
      <c r="N17" s="29"/>
      <c r="O17" s="34"/>
    </row>
    <row r="18" spans="1:15" x14ac:dyDescent="0.25">
      <c r="A18" s="31">
        <v>3</v>
      </c>
      <c r="B18" s="42" t="s">
        <v>36</v>
      </c>
      <c r="C18" s="43"/>
      <c r="D18" s="43"/>
      <c r="E18" s="44"/>
      <c r="F18" s="42" t="s">
        <v>62</v>
      </c>
      <c r="G18" s="45"/>
      <c r="H18" s="45"/>
      <c r="I18" s="46"/>
      <c r="J18" s="47" t="s">
        <v>60</v>
      </c>
      <c r="K18" s="48"/>
      <c r="L18" s="48"/>
      <c r="M18" s="49"/>
      <c r="N18" s="29"/>
      <c r="O18" s="34"/>
    </row>
    <row r="19" spans="1:15" x14ac:dyDescent="0.25">
      <c r="A19" s="31">
        <v>4</v>
      </c>
      <c r="B19" s="42" t="s">
        <v>36</v>
      </c>
      <c r="C19" s="43"/>
      <c r="D19" s="43"/>
      <c r="E19" s="44"/>
      <c r="F19" s="42" t="s">
        <v>62</v>
      </c>
      <c r="G19" s="45"/>
      <c r="H19" s="45"/>
      <c r="I19" s="46"/>
      <c r="J19" s="47" t="s">
        <v>60</v>
      </c>
      <c r="K19" s="48"/>
      <c r="L19" s="48"/>
      <c r="M19" s="49"/>
      <c r="N19" s="29"/>
      <c r="O19" s="34"/>
    </row>
    <row r="20" spans="1:15" x14ac:dyDescent="0.25">
      <c r="A20" s="77" t="s">
        <v>19</v>
      </c>
      <c r="B20" s="77"/>
      <c r="C20" s="77"/>
      <c r="D20" s="77"/>
      <c r="E20" s="77"/>
      <c r="F20" s="77"/>
      <c r="G20" s="77"/>
      <c r="H20" s="77"/>
      <c r="I20" s="77"/>
      <c r="J20" s="77"/>
      <c r="K20" s="77"/>
      <c r="L20" s="77"/>
      <c r="M20" s="77"/>
      <c r="N20" s="77"/>
      <c r="O20" s="77"/>
    </row>
    <row r="21" spans="1:15" x14ac:dyDescent="0.25">
      <c r="A21" s="71" t="s">
        <v>21</v>
      </c>
      <c r="B21" s="71"/>
      <c r="C21" s="71"/>
      <c r="D21" s="71"/>
      <c r="E21" s="71"/>
      <c r="F21" s="71"/>
      <c r="G21" s="71"/>
      <c r="H21" s="71"/>
      <c r="I21" s="71"/>
      <c r="J21" s="71"/>
      <c r="K21" s="71"/>
      <c r="L21" s="71"/>
      <c r="M21" s="71"/>
      <c r="N21" s="71"/>
      <c r="O21" s="71"/>
    </row>
    <row r="22" spans="1:15" ht="30.6" customHeight="1" x14ac:dyDescent="0.25">
      <c r="A22" s="70" t="s">
        <v>28</v>
      </c>
      <c r="B22" s="70"/>
      <c r="C22" s="70"/>
      <c r="D22" s="70"/>
      <c r="E22" s="70"/>
      <c r="F22" s="70"/>
      <c r="G22" s="70"/>
      <c r="H22" s="70"/>
      <c r="I22" s="70"/>
      <c r="J22" s="70"/>
      <c r="K22" s="70"/>
      <c r="L22" s="70"/>
      <c r="M22" s="70"/>
      <c r="N22" s="70"/>
      <c r="O22" s="70"/>
    </row>
    <row r="23" spans="1:15" x14ac:dyDescent="0.25">
      <c r="A23" s="71" t="s">
        <v>22</v>
      </c>
      <c r="B23" s="71"/>
      <c r="C23" s="71"/>
      <c r="D23" s="71"/>
      <c r="E23" s="71"/>
      <c r="F23" s="71"/>
      <c r="G23" s="71"/>
      <c r="H23" s="71"/>
      <c r="I23" s="71"/>
      <c r="J23" s="71"/>
      <c r="K23" s="71"/>
      <c r="L23" s="71"/>
      <c r="M23" s="71"/>
      <c r="N23" s="71"/>
      <c r="O23" s="71"/>
    </row>
    <row r="24" spans="1:15" ht="38.85" customHeight="1" x14ac:dyDescent="0.25">
      <c r="A24" s="72" t="s">
        <v>30</v>
      </c>
      <c r="B24" s="73"/>
      <c r="C24" s="73"/>
      <c r="D24" s="73"/>
      <c r="E24" s="73"/>
      <c r="F24" s="73"/>
      <c r="G24" s="73"/>
      <c r="H24" s="73"/>
      <c r="I24" s="73"/>
      <c r="J24" s="73"/>
      <c r="K24" s="73"/>
      <c r="L24" s="73"/>
      <c r="M24" s="73"/>
      <c r="N24" s="73"/>
      <c r="O24" s="74"/>
    </row>
    <row r="25" spans="1:15" x14ac:dyDescent="0.25">
      <c r="A25" s="26"/>
      <c r="B25" s="29"/>
      <c r="C25" s="29"/>
      <c r="D25" s="29"/>
      <c r="E25" s="29"/>
      <c r="F25" s="29"/>
      <c r="G25" s="29"/>
      <c r="H25" s="29"/>
      <c r="I25" s="29"/>
      <c r="J25" s="29"/>
      <c r="K25" s="75" t="s">
        <v>23</v>
      </c>
      <c r="L25" s="75"/>
      <c r="M25" s="76">
        <v>44099</v>
      </c>
      <c r="N25" s="76"/>
      <c r="O25" s="34"/>
    </row>
    <row r="26" spans="1:15" x14ac:dyDescent="0.25">
      <c r="A26" s="26"/>
      <c r="B26" s="29"/>
      <c r="C26" s="29"/>
      <c r="D26" s="29"/>
      <c r="E26" s="29"/>
      <c r="F26" s="29"/>
      <c r="G26" s="29"/>
      <c r="H26" s="29"/>
      <c r="I26" s="29"/>
      <c r="J26" s="29"/>
      <c r="K26" s="29"/>
      <c r="L26" s="29"/>
      <c r="M26" s="29"/>
      <c r="N26" s="29"/>
      <c r="O26" s="34"/>
    </row>
    <row r="27" spans="1:15" x14ac:dyDescent="0.25">
      <c r="A27" s="26"/>
      <c r="B27" s="67" t="s">
        <v>24</v>
      </c>
      <c r="C27" s="67"/>
      <c r="D27" s="67"/>
      <c r="E27" s="67"/>
      <c r="F27" s="67"/>
      <c r="G27" s="29"/>
      <c r="H27" s="29"/>
      <c r="I27" s="29"/>
      <c r="J27" s="29"/>
      <c r="K27" s="29"/>
      <c r="L27" s="29"/>
      <c r="M27" s="29"/>
      <c r="N27" s="29"/>
      <c r="O27" s="34"/>
    </row>
    <row r="28" spans="1:15" x14ac:dyDescent="0.25">
      <c r="A28" s="26" t="s">
        <v>2</v>
      </c>
      <c r="B28" s="68" t="str">
        <f>B3</f>
        <v>JOSEANE PAZZINI ECKHARDT</v>
      </c>
      <c r="C28" s="68"/>
      <c r="D28" s="68"/>
      <c r="E28" s="68"/>
      <c r="F28" s="68"/>
      <c r="G28" s="29"/>
      <c r="H28" s="29"/>
      <c r="I28" s="29"/>
      <c r="J28" s="29"/>
      <c r="K28" s="29"/>
      <c r="L28" s="29"/>
      <c r="M28" s="29"/>
      <c r="N28" s="29"/>
      <c r="O28" s="34"/>
    </row>
    <row r="29" spans="1:15" x14ac:dyDescent="0.25">
      <c r="A29" s="26" t="s">
        <v>3</v>
      </c>
      <c r="B29" s="68">
        <f>I3</f>
        <v>1770812</v>
      </c>
      <c r="C29" s="68"/>
      <c r="D29" s="68"/>
      <c r="E29" s="68"/>
      <c r="F29" s="68"/>
      <c r="G29" s="29"/>
      <c r="H29" s="29"/>
      <c r="I29" s="29"/>
      <c r="J29" s="29"/>
      <c r="K29" s="29"/>
      <c r="L29" s="29"/>
      <c r="M29" s="29"/>
      <c r="N29" s="29"/>
      <c r="O29" s="34"/>
    </row>
    <row r="30" spans="1:15" x14ac:dyDescent="0.25">
      <c r="A30" s="37" t="s">
        <v>25</v>
      </c>
      <c r="B30" s="69" t="str">
        <f>L3</f>
        <v>CAE</v>
      </c>
      <c r="C30" s="69"/>
      <c r="D30" s="69"/>
      <c r="E30" s="69"/>
      <c r="F30" s="69"/>
      <c r="G30" s="38"/>
      <c r="H30" s="38"/>
      <c r="I30" s="38"/>
      <c r="J30" s="38"/>
      <c r="K30" s="38"/>
      <c r="L30" s="38"/>
      <c r="M30" s="38"/>
      <c r="N30" s="38"/>
      <c r="O30" s="39"/>
    </row>
  </sheetData>
  <mergeCells count="63">
    <mergeCell ref="B27:F27"/>
    <mergeCell ref="B28:F28"/>
    <mergeCell ref="B29:F29"/>
    <mergeCell ref="B30:F30"/>
    <mergeCell ref="B13:E13"/>
    <mergeCell ref="A22:O22"/>
    <mergeCell ref="A23:O23"/>
    <mergeCell ref="A24:O24"/>
    <mergeCell ref="K25:L25"/>
    <mergeCell ref="M25:N25"/>
    <mergeCell ref="A20:O20"/>
    <mergeCell ref="A21:O21"/>
    <mergeCell ref="B18:E18"/>
    <mergeCell ref="F18:I18"/>
    <mergeCell ref="J18:M18"/>
    <mergeCell ref="B16:E16"/>
    <mergeCell ref="F16:I16"/>
    <mergeCell ref="J16:M16"/>
    <mergeCell ref="B17:E17"/>
    <mergeCell ref="F17:I17"/>
    <mergeCell ref="J17:M17"/>
    <mergeCell ref="A14:M14"/>
    <mergeCell ref="B15:E15"/>
    <mergeCell ref="F15:I15"/>
    <mergeCell ref="J15:M15"/>
    <mergeCell ref="H13:I13"/>
    <mergeCell ref="J13:K13"/>
    <mergeCell ref="L13:M13"/>
    <mergeCell ref="N13:O13"/>
    <mergeCell ref="B12:E12"/>
    <mergeCell ref="H12:I12"/>
    <mergeCell ref="J12:K12"/>
    <mergeCell ref="L12:M12"/>
    <mergeCell ref="N12:O12"/>
    <mergeCell ref="B11:E11"/>
    <mergeCell ref="H11:I11"/>
    <mergeCell ref="J11:K11"/>
    <mergeCell ref="L11:M11"/>
    <mergeCell ref="N11:O11"/>
    <mergeCell ref="J9:K9"/>
    <mergeCell ref="L9:M9"/>
    <mergeCell ref="N9:O9"/>
    <mergeCell ref="B10:E10"/>
    <mergeCell ref="L10:M10"/>
    <mergeCell ref="J10:K10"/>
    <mergeCell ref="N10:O10"/>
    <mergeCell ref="H10:I10"/>
    <mergeCell ref="B19:E19"/>
    <mergeCell ref="F19:I19"/>
    <mergeCell ref="J19:M19"/>
    <mergeCell ref="A1:O1"/>
    <mergeCell ref="A2:O2"/>
    <mergeCell ref="B3:G3"/>
    <mergeCell ref="I3:J3"/>
    <mergeCell ref="L3:O3"/>
    <mergeCell ref="A5:O5"/>
    <mergeCell ref="B6:C6"/>
    <mergeCell ref="E6:F6"/>
    <mergeCell ref="H6:I6"/>
    <mergeCell ref="K6:L6"/>
    <mergeCell ref="A8:O8"/>
    <mergeCell ref="B9:E9"/>
    <mergeCell ref="H9:I9"/>
  </mergeCells>
  <hyperlinks>
    <hyperlink ref="A14" r:id="rId1" display="www.yyyy.com"/>
  </hyperlinks>
  <pageMargins left="0.39374999999999999" right="0.39374999999999999" top="0.78749999999999998" bottom="0.78749999999999998" header="0.51180555555555496" footer="0.51180555555555496"/>
  <pageSetup paperSize="9" scale="97" firstPageNumber="0" orientation="landscape" horizontalDpi="300"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zoomScaleNormal="100" workbookViewId="0">
      <selection activeCell="O37" sqref="A1:O37"/>
    </sheetView>
  </sheetViews>
  <sheetFormatPr defaultColWidth="8.7109375" defaultRowHeight="15" x14ac:dyDescent="0.25"/>
  <cols>
    <col min="1" max="1" width="11" customWidth="1"/>
    <col min="5" max="5" width="15.85546875" customWidth="1"/>
    <col min="6" max="6" width="9.5703125" customWidth="1"/>
    <col min="9" max="9" width="8.7109375" customWidth="1"/>
    <col min="13" max="13" width="16" customWidth="1"/>
    <col min="15" max="15" width="7.42578125" customWidth="1"/>
    <col min="1024" max="1024" width="11.5703125" customWidth="1"/>
  </cols>
  <sheetData>
    <row r="1" spans="1:15" x14ac:dyDescent="0.25">
      <c r="A1" s="50" t="s">
        <v>0</v>
      </c>
      <c r="B1" s="50"/>
      <c r="C1" s="50"/>
      <c r="D1" s="50"/>
      <c r="E1" s="50"/>
      <c r="F1" s="50"/>
      <c r="G1" s="50"/>
      <c r="H1" s="50"/>
      <c r="I1" s="50"/>
      <c r="J1" s="50"/>
      <c r="K1" s="50"/>
      <c r="L1" s="50"/>
      <c r="M1" s="50"/>
      <c r="N1" s="50"/>
      <c r="O1" s="50"/>
    </row>
    <row r="2" spans="1:15" x14ac:dyDescent="0.25">
      <c r="A2" s="51" t="s">
        <v>1</v>
      </c>
      <c r="B2" s="51"/>
      <c r="C2" s="51"/>
      <c r="D2" s="51"/>
      <c r="E2" s="51"/>
      <c r="F2" s="51"/>
      <c r="G2" s="51"/>
      <c r="H2" s="51"/>
      <c r="I2" s="51"/>
      <c r="J2" s="51"/>
      <c r="K2" s="51"/>
      <c r="L2" s="51"/>
      <c r="M2" s="51"/>
      <c r="N2" s="51"/>
      <c r="O2" s="51"/>
    </row>
    <row r="3" spans="1:15" x14ac:dyDescent="0.25">
      <c r="A3" s="24" t="s">
        <v>2</v>
      </c>
      <c r="B3" s="52" t="s">
        <v>26</v>
      </c>
      <c r="C3" s="52"/>
      <c r="D3" s="52"/>
      <c r="E3" s="52"/>
      <c r="F3" s="52"/>
      <c r="G3" s="52"/>
      <c r="H3" s="25" t="s">
        <v>3</v>
      </c>
      <c r="I3" s="52">
        <v>1770812</v>
      </c>
      <c r="J3" s="52"/>
      <c r="K3" s="25" t="s">
        <v>4</v>
      </c>
      <c r="L3" s="53" t="s">
        <v>27</v>
      </c>
      <c r="M3" s="53"/>
      <c r="N3" s="53"/>
      <c r="O3" s="53"/>
    </row>
    <row r="4" spans="1:15" ht="7.5" customHeight="1" x14ac:dyDescent="0.25">
      <c r="A4" s="26"/>
      <c r="B4" s="27"/>
      <c r="C4" s="28"/>
      <c r="D4" s="28"/>
      <c r="E4" s="28"/>
      <c r="F4" s="28"/>
      <c r="G4" s="28"/>
      <c r="H4" s="29"/>
      <c r="I4" s="27"/>
      <c r="J4" s="28"/>
      <c r="K4" s="29"/>
      <c r="L4" s="27"/>
      <c r="M4" s="28"/>
      <c r="N4" s="28"/>
      <c r="O4" s="30"/>
    </row>
    <row r="5" spans="1:15" x14ac:dyDescent="0.25">
      <c r="A5" s="51" t="s">
        <v>101</v>
      </c>
      <c r="B5" s="51"/>
      <c r="C5" s="51"/>
      <c r="D5" s="51"/>
      <c r="E5" s="51"/>
      <c r="F5" s="51"/>
      <c r="G5" s="51"/>
      <c r="H5" s="51"/>
      <c r="I5" s="51"/>
      <c r="J5" s="51"/>
      <c r="K5" s="51"/>
      <c r="L5" s="51"/>
      <c r="M5" s="51"/>
      <c r="N5" s="51"/>
      <c r="O5" s="51"/>
    </row>
    <row r="6" spans="1:15" x14ac:dyDescent="0.25">
      <c r="A6" s="31"/>
      <c r="B6" s="54" t="s">
        <v>6</v>
      </c>
      <c r="C6" s="54"/>
      <c r="D6" s="32"/>
      <c r="E6" s="54" t="s">
        <v>7</v>
      </c>
      <c r="F6" s="54"/>
      <c r="G6" s="31"/>
      <c r="H6" s="54" t="s">
        <v>8</v>
      </c>
      <c r="I6" s="54"/>
      <c r="J6" s="31" t="s">
        <v>29</v>
      </c>
      <c r="K6" s="54" t="s">
        <v>9</v>
      </c>
      <c r="L6" s="54"/>
      <c r="M6" s="33"/>
      <c r="N6" s="29"/>
      <c r="O6" s="34"/>
    </row>
    <row r="7" spans="1:15" x14ac:dyDescent="0.25">
      <c r="A7" s="26"/>
      <c r="B7" s="29"/>
      <c r="C7" s="29"/>
      <c r="D7" s="29"/>
      <c r="E7" s="29"/>
      <c r="F7" s="29"/>
      <c r="G7" s="29"/>
      <c r="H7" s="29"/>
      <c r="I7" s="29"/>
      <c r="J7" s="29"/>
      <c r="K7" s="29"/>
      <c r="L7" s="29"/>
      <c r="M7" s="29"/>
      <c r="N7" s="29"/>
      <c r="O7" s="34"/>
    </row>
    <row r="8" spans="1:15" x14ac:dyDescent="0.25">
      <c r="A8" s="51" t="s">
        <v>10</v>
      </c>
      <c r="B8" s="51"/>
      <c r="C8" s="51"/>
      <c r="D8" s="51"/>
      <c r="E8" s="51"/>
      <c r="F8" s="51"/>
      <c r="G8" s="51"/>
      <c r="H8" s="51"/>
      <c r="I8" s="51"/>
      <c r="J8" s="51"/>
      <c r="K8" s="51"/>
      <c r="L8" s="51"/>
      <c r="M8" s="51"/>
      <c r="N8" s="51"/>
      <c r="O8" s="51"/>
    </row>
    <row r="9" spans="1:15" x14ac:dyDescent="0.25">
      <c r="A9" s="35" t="s">
        <v>11</v>
      </c>
      <c r="B9" s="55" t="s">
        <v>12</v>
      </c>
      <c r="C9" s="55"/>
      <c r="D9" s="55"/>
      <c r="E9" s="55"/>
      <c r="F9" s="35" t="s">
        <v>13</v>
      </c>
      <c r="G9" s="35" t="s">
        <v>14</v>
      </c>
      <c r="H9" s="55" t="s">
        <v>15</v>
      </c>
      <c r="I9" s="55"/>
      <c r="J9" s="55" t="s">
        <v>16</v>
      </c>
      <c r="K9" s="55"/>
      <c r="L9" s="55" t="s">
        <v>17</v>
      </c>
      <c r="M9" s="55"/>
      <c r="N9" s="55" t="s">
        <v>18</v>
      </c>
      <c r="O9" s="55"/>
    </row>
    <row r="10" spans="1:15" x14ac:dyDescent="0.25">
      <c r="A10" s="31">
        <v>5</v>
      </c>
      <c r="B10" s="56" t="s">
        <v>38</v>
      </c>
      <c r="C10" s="56"/>
      <c r="D10" s="56"/>
      <c r="E10" s="56"/>
      <c r="F10" s="31">
        <v>1</v>
      </c>
      <c r="G10" s="31">
        <v>1</v>
      </c>
      <c r="H10" s="58">
        <v>15.89</v>
      </c>
      <c r="I10" s="59"/>
      <c r="J10" s="57">
        <v>13.99</v>
      </c>
      <c r="K10" s="57"/>
      <c r="L10" s="57">
        <v>14.9</v>
      </c>
      <c r="M10" s="57"/>
      <c r="N10" s="57">
        <v>14.92</v>
      </c>
      <c r="O10" s="57"/>
    </row>
    <row r="11" spans="1:15" x14ac:dyDescent="0.25">
      <c r="A11" s="31">
        <v>6</v>
      </c>
      <c r="B11" s="56" t="s">
        <v>39</v>
      </c>
      <c r="C11" s="56"/>
      <c r="D11" s="56"/>
      <c r="E11" s="56"/>
      <c r="F11" s="31">
        <v>4</v>
      </c>
      <c r="G11" s="31">
        <v>1</v>
      </c>
      <c r="H11" s="57">
        <v>7.49</v>
      </c>
      <c r="I11" s="57"/>
      <c r="J11" s="57">
        <v>8.99</v>
      </c>
      <c r="K11" s="57"/>
      <c r="L11" s="57">
        <v>7.6</v>
      </c>
      <c r="M11" s="57"/>
      <c r="N11" s="60">
        <v>8.02</v>
      </c>
      <c r="O11" s="60"/>
    </row>
    <row r="12" spans="1:15" x14ac:dyDescent="0.25">
      <c r="A12" s="31">
        <v>7</v>
      </c>
      <c r="B12" s="56" t="s">
        <v>40</v>
      </c>
      <c r="C12" s="56"/>
      <c r="D12" s="56"/>
      <c r="E12" s="56"/>
      <c r="F12" s="31">
        <v>1</v>
      </c>
      <c r="G12" s="31">
        <v>1</v>
      </c>
      <c r="H12" s="57">
        <v>32.9</v>
      </c>
      <c r="I12" s="57"/>
      <c r="J12" s="57">
        <v>36.99</v>
      </c>
      <c r="K12" s="57"/>
      <c r="L12" s="57">
        <v>30</v>
      </c>
      <c r="M12" s="57"/>
      <c r="N12" s="60">
        <v>33.29</v>
      </c>
      <c r="O12" s="60"/>
    </row>
    <row r="13" spans="1:15" x14ac:dyDescent="0.25">
      <c r="A13" s="31">
        <v>8</v>
      </c>
      <c r="B13" s="56" t="s">
        <v>41</v>
      </c>
      <c r="C13" s="56"/>
      <c r="D13" s="56"/>
      <c r="E13" s="56"/>
      <c r="F13" s="31">
        <v>1</v>
      </c>
      <c r="G13" s="31">
        <v>1</v>
      </c>
      <c r="H13" s="57">
        <v>5.99</v>
      </c>
      <c r="I13" s="57"/>
      <c r="J13" s="57">
        <v>4.1500000000000004</v>
      </c>
      <c r="K13" s="57"/>
      <c r="L13" s="57">
        <v>2.8</v>
      </c>
      <c r="M13" s="57"/>
      <c r="N13" s="60">
        <v>4.3099999999999996</v>
      </c>
      <c r="O13" s="60"/>
    </row>
    <row r="14" spans="1:15" x14ac:dyDescent="0.25">
      <c r="A14" s="31">
        <v>9</v>
      </c>
      <c r="B14" s="56" t="s">
        <v>42</v>
      </c>
      <c r="C14" s="56"/>
      <c r="D14" s="56"/>
      <c r="E14" s="56"/>
      <c r="F14" s="31">
        <v>12</v>
      </c>
      <c r="G14" s="31">
        <v>1</v>
      </c>
      <c r="H14" s="57">
        <v>4.1500000000000004</v>
      </c>
      <c r="I14" s="57"/>
      <c r="J14" s="57">
        <v>4.6900000000000004</v>
      </c>
      <c r="K14" s="57"/>
      <c r="L14" s="57">
        <v>3.98</v>
      </c>
      <c r="M14" s="57"/>
      <c r="N14" s="60">
        <v>4.2699999999999996</v>
      </c>
      <c r="O14" s="60"/>
    </row>
    <row r="15" spans="1:15" x14ac:dyDescent="0.25">
      <c r="A15" s="31">
        <v>10</v>
      </c>
      <c r="B15" s="56" t="s">
        <v>43</v>
      </c>
      <c r="C15" s="56"/>
      <c r="D15" s="56"/>
      <c r="E15" s="56"/>
      <c r="F15" s="31">
        <v>2</v>
      </c>
      <c r="G15" s="31">
        <v>1</v>
      </c>
      <c r="H15" s="57">
        <v>2.99</v>
      </c>
      <c r="I15" s="57"/>
      <c r="J15" s="57">
        <v>3.35</v>
      </c>
      <c r="K15" s="57"/>
      <c r="L15" s="57">
        <v>5</v>
      </c>
      <c r="M15" s="57"/>
      <c r="N15" s="57">
        <v>3.78</v>
      </c>
      <c r="O15" s="57"/>
    </row>
    <row r="16" spans="1:15" x14ac:dyDescent="0.25">
      <c r="A16" s="31">
        <v>11</v>
      </c>
      <c r="B16" s="56" t="s">
        <v>44</v>
      </c>
      <c r="C16" s="56"/>
      <c r="D16" s="56"/>
      <c r="E16" s="56"/>
      <c r="F16" s="31">
        <v>2</v>
      </c>
      <c r="G16" s="31">
        <v>1</v>
      </c>
      <c r="H16" s="57">
        <v>2.99</v>
      </c>
      <c r="I16" s="57"/>
      <c r="J16" s="57">
        <v>3.35</v>
      </c>
      <c r="K16" s="57"/>
      <c r="L16" s="57">
        <v>5</v>
      </c>
      <c r="M16" s="57"/>
      <c r="N16" s="57">
        <v>3.78</v>
      </c>
      <c r="O16" s="57"/>
    </row>
    <row r="17" spans="1:15" ht="23.85" customHeight="1" x14ac:dyDescent="0.25">
      <c r="A17" s="61" t="s">
        <v>102</v>
      </c>
      <c r="B17" s="62"/>
      <c r="C17" s="62"/>
      <c r="D17" s="62"/>
      <c r="E17" s="62"/>
      <c r="F17" s="62"/>
      <c r="G17" s="62"/>
      <c r="H17" s="62"/>
      <c r="I17" s="62"/>
      <c r="J17" s="62"/>
      <c r="K17" s="62"/>
      <c r="L17" s="62"/>
      <c r="M17" s="63"/>
      <c r="N17" s="27"/>
      <c r="O17" s="30"/>
    </row>
    <row r="18" spans="1:15" x14ac:dyDescent="0.25">
      <c r="A18" s="36" t="s">
        <v>20</v>
      </c>
      <c r="B18" s="64" t="s">
        <v>15</v>
      </c>
      <c r="C18" s="65"/>
      <c r="D18" s="65"/>
      <c r="E18" s="66"/>
      <c r="F18" s="64" t="s">
        <v>16</v>
      </c>
      <c r="G18" s="65"/>
      <c r="H18" s="65"/>
      <c r="I18" s="66"/>
      <c r="J18" s="64" t="s">
        <v>17</v>
      </c>
      <c r="K18" s="65"/>
      <c r="L18" s="65"/>
      <c r="M18" s="66"/>
      <c r="N18" s="29"/>
      <c r="O18" s="34"/>
    </row>
    <row r="19" spans="1:15" x14ac:dyDescent="0.25">
      <c r="A19" s="31">
        <v>5</v>
      </c>
      <c r="B19" s="42" t="s">
        <v>36</v>
      </c>
      <c r="C19" s="43"/>
      <c r="D19" s="43"/>
      <c r="E19" s="44"/>
      <c r="F19" s="42" t="s">
        <v>37</v>
      </c>
      <c r="G19" s="45"/>
      <c r="H19" s="45"/>
      <c r="I19" s="46"/>
      <c r="J19" s="42" t="s">
        <v>62</v>
      </c>
      <c r="K19" s="45"/>
      <c r="L19" s="45"/>
      <c r="M19" s="46"/>
      <c r="N19" s="29"/>
      <c r="O19" s="34"/>
    </row>
    <row r="20" spans="1:15" x14ac:dyDescent="0.25">
      <c r="A20" s="31">
        <v>6</v>
      </c>
      <c r="B20" s="42" t="s">
        <v>36</v>
      </c>
      <c r="C20" s="43"/>
      <c r="D20" s="43"/>
      <c r="E20" s="44"/>
      <c r="F20" s="42" t="s">
        <v>37</v>
      </c>
      <c r="G20" s="45"/>
      <c r="H20" s="45"/>
      <c r="I20" s="46"/>
      <c r="J20" s="78" t="s">
        <v>61</v>
      </c>
      <c r="K20" s="78"/>
      <c r="L20" s="78"/>
      <c r="M20" s="78"/>
      <c r="N20" s="29"/>
      <c r="O20" s="34"/>
    </row>
    <row r="21" spans="1:15" x14ac:dyDescent="0.25">
      <c r="A21" s="31">
        <v>7</v>
      </c>
      <c r="B21" s="42" t="s">
        <v>36</v>
      </c>
      <c r="C21" s="43"/>
      <c r="D21" s="43"/>
      <c r="E21" s="44"/>
      <c r="F21" s="42" t="s">
        <v>37</v>
      </c>
      <c r="G21" s="45"/>
      <c r="H21" s="45"/>
      <c r="I21" s="46"/>
      <c r="J21" s="78" t="s">
        <v>45</v>
      </c>
      <c r="K21" s="70"/>
      <c r="L21" s="70"/>
      <c r="M21" s="70"/>
      <c r="N21" s="29"/>
      <c r="O21" s="34"/>
    </row>
    <row r="22" spans="1:15" x14ac:dyDescent="0.25">
      <c r="A22" s="31">
        <v>8</v>
      </c>
      <c r="B22" s="42" t="s">
        <v>36</v>
      </c>
      <c r="C22" s="43"/>
      <c r="D22" s="43"/>
      <c r="E22" s="44"/>
      <c r="F22" s="42" t="s">
        <v>37</v>
      </c>
      <c r="G22" s="45"/>
      <c r="H22" s="45"/>
      <c r="I22" s="46"/>
      <c r="J22" s="78" t="s">
        <v>61</v>
      </c>
      <c r="K22" s="78"/>
      <c r="L22" s="78"/>
      <c r="M22" s="78"/>
      <c r="N22" s="29"/>
      <c r="O22" s="34"/>
    </row>
    <row r="23" spans="1:15" x14ac:dyDescent="0.25">
      <c r="A23" s="31">
        <v>9</v>
      </c>
      <c r="B23" s="42" t="s">
        <v>36</v>
      </c>
      <c r="C23" s="43"/>
      <c r="D23" s="43"/>
      <c r="E23" s="44"/>
      <c r="F23" s="42" t="s">
        <v>37</v>
      </c>
      <c r="G23" s="45"/>
      <c r="H23" s="45"/>
      <c r="I23" s="46"/>
      <c r="J23" s="78" t="s">
        <v>61</v>
      </c>
      <c r="K23" s="78"/>
      <c r="L23" s="78"/>
      <c r="M23" s="78"/>
      <c r="N23" s="29"/>
      <c r="O23" s="34"/>
    </row>
    <row r="24" spans="1:15" x14ac:dyDescent="0.25">
      <c r="A24" s="31">
        <v>10</v>
      </c>
      <c r="B24" s="42" t="s">
        <v>36</v>
      </c>
      <c r="C24" s="43"/>
      <c r="D24" s="43"/>
      <c r="E24" s="44"/>
      <c r="F24" s="42" t="s">
        <v>37</v>
      </c>
      <c r="G24" s="45"/>
      <c r="H24" s="45"/>
      <c r="I24" s="46"/>
      <c r="J24" s="42" t="s">
        <v>62</v>
      </c>
      <c r="K24" s="45"/>
      <c r="L24" s="45"/>
      <c r="M24" s="46"/>
      <c r="N24" s="29"/>
      <c r="O24" s="34"/>
    </row>
    <row r="25" spans="1:15" x14ac:dyDescent="0.25">
      <c r="A25" s="31">
        <v>11</v>
      </c>
      <c r="B25" s="42" t="s">
        <v>36</v>
      </c>
      <c r="C25" s="43"/>
      <c r="D25" s="43"/>
      <c r="E25" s="44"/>
      <c r="F25" s="42" t="s">
        <v>37</v>
      </c>
      <c r="G25" s="45"/>
      <c r="H25" s="45"/>
      <c r="I25" s="46"/>
      <c r="J25" s="42" t="s">
        <v>62</v>
      </c>
      <c r="K25" s="45"/>
      <c r="L25" s="45"/>
      <c r="M25" s="46"/>
      <c r="N25" s="29"/>
      <c r="O25" s="34"/>
    </row>
    <row r="26" spans="1:15" x14ac:dyDescent="0.25">
      <c r="A26" s="77" t="s">
        <v>19</v>
      </c>
      <c r="B26" s="77"/>
      <c r="C26" s="77"/>
      <c r="D26" s="77"/>
      <c r="E26" s="77"/>
      <c r="F26" s="77"/>
      <c r="G26" s="77"/>
      <c r="H26" s="77"/>
      <c r="I26" s="77"/>
      <c r="J26" s="77"/>
      <c r="K26" s="77"/>
      <c r="L26" s="77"/>
      <c r="M26" s="77"/>
      <c r="N26" s="77"/>
      <c r="O26" s="77"/>
    </row>
    <row r="27" spans="1:15" x14ac:dyDescent="0.25">
      <c r="A27" s="71" t="s">
        <v>21</v>
      </c>
      <c r="B27" s="71"/>
      <c r="C27" s="71"/>
      <c r="D27" s="71"/>
      <c r="E27" s="71"/>
      <c r="F27" s="71"/>
      <c r="G27" s="71"/>
      <c r="H27" s="71"/>
      <c r="I27" s="71"/>
      <c r="J27" s="71"/>
      <c r="K27" s="71"/>
      <c r="L27" s="71"/>
      <c r="M27" s="71"/>
      <c r="N27" s="71"/>
      <c r="O27" s="71"/>
    </row>
    <row r="28" spans="1:15" ht="30.6" customHeight="1" x14ac:dyDescent="0.25">
      <c r="A28" s="70" t="s">
        <v>28</v>
      </c>
      <c r="B28" s="70"/>
      <c r="C28" s="70"/>
      <c r="D28" s="70"/>
      <c r="E28" s="70"/>
      <c r="F28" s="70"/>
      <c r="G28" s="70"/>
      <c r="H28" s="70"/>
      <c r="I28" s="70"/>
      <c r="J28" s="70"/>
      <c r="K28" s="70"/>
      <c r="L28" s="70"/>
      <c r="M28" s="70"/>
      <c r="N28" s="70"/>
      <c r="O28" s="70"/>
    </row>
    <row r="29" spans="1:15" x14ac:dyDescent="0.25">
      <c r="A29" s="71" t="s">
        <v>22</v>
      </c>
      <c r="B29" s="71"/>
      <c r="C29" s="71"/>
      <c r="D29" s="71"/>
      <c r="E29" s="71"/>
      <c r="F29" s="71"/>
      <c r="G29" s="71"/>
      <c r="H29" s="71"/>
      <c r="I29" s="71"/>
      <c r="J29" s="71"/>
      <c r="K29" s="71"/>
      <c r="L29" s="71"/>
      <c r="M29" s="71"/>
      <c r="N29" s="71"/>
      <c r="O29" s="71"/>
    </row>
    <row r="30" spans="1:15" ht="38.85" customHeight="1" x14ac:dyDescent="0.25">
      <c r="A30" s="72" t="s">
        <v>30</v>
      </c>
      <c r="B30" s="73"/>
      <c r="C30" s="73"/>
      <c r="D30" s="73"/>
      <c r="E30" s="73"/>
      <c r="F30" s="73"/>
      <c r="G30" s="73"/>
      <c r="H30" s="73"/>
      <c r="I30" s="73"/>
      <c r="J30" s="73"/>
      <c r="K30" s="73"/>
      <c r="L30" s="73"/>
      <c r="M30" s="73"/>
      <c r="N30" s="73"/>
      <c r="O30" s="74"/>
    </row>
    <row r="31" spans="1:15" x14ac:dyDescent="0.25">
      <c r="A31" s="26"/>
      <c r="B31" s="29"/>
      <c r="C31" s="29"/>
      <c r="D31" s="29"/>
      <c r="E31" s="29"/>
      <c r="F31" s="29"/>
      <c r="G31" s="29"/>
      <c r="H31" s="29"/>
      <c r="I31" s="29"/>
      <c r="J31" s="29"/>
      <c r="K31" s="75" t="s">
        <v>23</v>
      </c>
      <c r="L31" s="75"/>
      <c r="M31" s="76">
        <v>44099</v>
      </c>
      <c r="N31" s="76"/>
      <c r="O31" s="34"/>
    </row>
    <row r="32" spans="1:15" x14ac:dyDescent="0.25">
      <c r="A32" s="26"/>
      <c r="B32" s="29"/>
      <c r="C32" s="29"/>
      <c r="D32" s="29"/>
      <c r="E32" s="29"/>
      <c r="F32" s="29"/>
      <c r="G32" s="29"/>
      <c r="H32" s="29"/>
      <c r="I32" s="29"/>
      <c r="J32" s="29"/>
      <c r="K32" s="29"/>
      <c r="L32" s="29"/>
      <c r="M32" s="29"/>
      <c r="N32" s="29"/>
      <c r="O32" s="34"/>
    </row>
    <row r="33" spans="1:15" x14ac:dyDescent="0.25">
      <c r="A33" s="26"/>
      <c r="B33" s="67" t="s">
        <v>24</v>
      </c>
      <c r="C33" s="67"/>
      <c r="D33" s="67"/>
      <c r="E33" s="67"/>
      <c r="F33" s="67"/>
      <c r="G33" s="29"/>
      <c r="H33" s="29"/>
      <c r="I33" s="29"/>
      <c r="J33" s="29"/>
      <c r="K33" s="29"/>
      <c r="L33" s="29"/>
      <c r="M33" s="29"/>
      <c r="N33" s="29"/>
      <c r="O33" s="34"/>
    </row>
    <row r="34" spans="1:15" x14ac:dyDescent="0.25">
      <c r="A34" s="26" t="s">
        <v>2</v>
      </c>
      <c r="B34" s="68" t="str">
        <f>B3</f>
        <v>JOSEANE PAZZINI ECKHARDT</v>
      </c>
      <c r="C34" s="68"/>
      <c r="D34" s="68"/>
      <c r="E34" s="68"/>
      <c r="F34" s="68"/>
      <c r="G34" s="29"/>
      <c r="H34" s="29"/>
      <c r="I34" s="29"/>
      <c r="J34" s="29"/>
      <c r="K34" s="29"/>
      <c r="L34" s="29"/>
      <c r="M34" s="29"/>
      <c r="N34" s="29"/>
      <c r="O34" s="34"/>
    </row>
    <row r="35" spans="1:15" x14ac:dyDescent="0.25">
      <c r="A35" s="26" t="s">
        <v>3</v>
      </c>
      <c r="B35" s="68">
        <f>I3</f>
        <v>1770812</v>
      </c>
      <c r="C35" s="68"/>
      <c r="D35" s="68"/>
      <c r="E35" s="68"/>
      <c r="F35" s="68"/>
      <c r="G35" s="29"/>
      <c r="H35" s="29"/>
      <c r="I35" s="29"/>
      <c r="J35" s="29"/>
      <c r="K35" s="29"/>
      <c r="L35" s="29"/>
      <c r="M35" s="29"/>
      <c r="N35" s="29"/>
      <c r="O35" s="34"/>
    </row>
    <row r="36" spans="1:15" x14ac:dyDescent="0.25">
      <c r="A36" s="37" t="s">
        <v>25</v>
      </c>
      <c r="B36" s="69" t="str">
        <f>L3</f>
        <v>CAE</v>
      </c>
      <c r="C36" s="69"/>
      <c r="D36" s="69"/>
      <c r="E36" s="69"/>
      <c r="F36" s="69"/>
      <c r="G36" s="38"/>
      <c r="H36" s="38"/>
      <c r="I36" s="38"/>
      <c r="J36" s="38"/>
      <c r="K36" s="38"/>
      <c r="L36" s="38"/>
      <c r="M36" s="38"/>
      <c r="N36" s="38"/>
      <c r="O36" s="39"/>
    </row>
    <row r="37" spans="1:15" x14ac:dyDescent="0.25">
      <c r="A37" s="25"/>
      <c r="B37" s="25"/>
      <c r="C37" s="25"/>
      <c r="D37" s="25"/>
      <c r="E37" s="25"/>
      <c r="F37" s="25"/>
      <c r="G37" s="25"/>
      <c r="H37" s="25"/>
      <c r="I37" s="25"/>
      <c r="J37" s="25"/>
      <c r="K37" s="25"/>
      <c r="L37" s="25"/>
      <c r="M37" s="25"/>
      <c r="N37" s="25"/>
      <c r="O37" s="25"/>
    </row>
  </sheetData>
  <mergeCells count="87">
    <mergeCell ref="A5:O5"/>
    <mergeCell ref="H10:I10"/>
    <mergeCell ref="A1:O1"/>
    <mergeCell ref="A2:O2"/>
    <mergeCell ref="B3:G3"/>
    <mergeCell ref="I3:J3"/>
    <mergeCell ref="L3:O3"/>
    <mergeCell ref="B9:E9"/>
    <mergeCell ref="H9:I9"/>
    <mergeCell ref="J9:K9"/>
    <mergeCell ref="L9:M9"/>
    <mergeCell ref="N9:O9"/>
    <mergeCell ref="B6:C6"/>
    <mergeCell ref="E6:F6"/>
    <mergeCell ref="H6:I6"/>
    <mergeCell ref="K6:L6"/>
    <mergeCell ref="A8:O8"/>
    <mergeCell ref="B10:E10"/>
    <mergeCell ref="J10:K10"/>
    <mergeCell ref="L10:M10"/>
    <mergeCell ref="N10:O10"/>
    <mergeCell ref="B11:E11"/>
    <mergeCell ref="H11:I11"/>
    <mergeCell ref="J11:K11"/>
    <mergeCell ref="L11:M11"/>
    <mergeCell ref="N11:O11"/>
    <mergeCell ref="B13:E13"/>
    <mergeCell ref="H13:I13"/>
    <mergeCell ref="J13:K13"/>
    <mergeCell ref="L13:M13"/>
    <mergeCell ref="N13:O13"/>
    <mergeCell ref="B12:E12"/>
    <mergeCell ref="H12:I12"/>
    <mergeCell ref="J12:K12"/>
    <mergeCell ref="L12:M12"/>
    <mergeCell ref="N12:O12"/>
    <mergeCell ref="N16:O16"/>
    <mergeCell ref="A17:M17"/>
    <mergeCell ref="B14:E14"/>
    <mergeCell ref="H14:I14"/>
    <mergeCell ref="J14:K14"/>
    <mergeCell ref="L14:M14"/>
    <mergeCell ref="N14:O14"/>
    <mergeCell ref="B15:E15"/>
    <mergeCell ref="H15:I15"/>
    <mergeCell ref="J15:K15"/>
    <mergeCell ref="L15:M15"/>
    <mergeCell ref="N15:O15"/>
    <mergeCell ref="B20:E20"/>
    <mergeCell ref="F20:I20"/>
    <mergeCell ref="J20:M20"/>
    <mergeCell ref="B16:E16"/>
    <mergeCell ref="H16:I16"/>
    <mergeCell ref="J16:K16"/>
    <mergeCell ref="L16:M16"/>
    <mergeCell ref="F18:I18"/>
    <mergeCell ref="J18:M18"/>
    <mergeCell ref="B19:E19"/>
    <mergeCell ref="F19:I19"/>
    <mergeCell ref="J19:M19"/>
    <mergeCell ref="B21:E21"/>
    <mergeCell ref="F21:I21"/>
    <mergeCell ref="J21:M21"/>
    <mergeCell ref="B22:E22"/>
    <mergeCell ref="F22:I22"/>
    <mergeCell ref="J22:M22"/>
    <mergeCell ref="F23:I23"/>
    <mergeCell ref="J23:M23"/>
    <mergeCell ref="B24:E24"/>
    <mergeCell ref="F24:I24"/>
    <mergeCell ref="J24:M24"/>
    <mergeCell ref="B35:F35"/>
    <mergeCell ref="B36:F36"/>
    <mergeCell ref="B18:E18"/>
    <mergeCell ref="A29:O29"/>
    <mergeCell ref="A30:O30"/>
    <mergeCell ref="K31:L31"/>
    <mergeCell ref="M31:N31"/>
    <mergeCell ref="B33:F33"/>
    <mergeCell ref="B34:F34"/>
    <mergeCell ref="B25:E25"/>
    <mergeCell ref="F25:I25"/>
    <mergeCell ref="J25:M25"/>
    <mergeCell ref="A26:O26"/>
    <mergeCell ref="A27:O27"/>
    <mergeCell ref="A28:O28"/>
    <mergeCell ref="B23:E23"/>
  </mergeCells>
  <hyperlinks>
    <hyperlink ref="A17" r:id="rId1" display="www.yyyy.com"/>
  </hyperlinks>
  <pageMargins left="0.51180555555555496" right="0.51180555555555496" top="0.78749999999999998" bottom="0.78749999999999998" header="0.51180555555555496" footer="0.51180555555555496"/>
  <pageSetup paperSize="9" scale="92" firstPageNumber="0" fitToHeight="0" orientation="landscape" horizontalDpi="300" verticalDpi="30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6"/>
  <sheetViews>
    <sheetView zoomScaleNormal="100" workbookViewId="0">
      <selection sqref="A1:O36"/>
    </sheetView>
  </sheetViews>
  <sheetFormatPr defaultColWidth="8.7109375" defaultRowHeight="15" x14ac:dyDescent="0.25"/>
  <cols>
    <col min="1" max="1" width="11" customWidth="1"/>
    <col min="5" max="5" width="15.85546875" customWidth="1"/>
    <col min="6" max="6" width="9.5703125" customWidth="1"/>
    <col min="9" max="9" width="8.7109375" customWidth="1"/>
    <col min="13" max="13" width="13.42578125" customWidth="1"/>
    <col min="15" max="15" width="7.42578125" customWidth="1"/>
    <col min="1024" max="1024" width="11.5703125" customWidth="1"/>
  </cols>
  <sheetData>
    <row r="1" spans="1:15" x14ac:dyDescent="0.25">
      <c r="A1" s="113" t="s">
        <v>0</v>
      </c>
      <c r="B1" s="113"/>
      <c r="C1" s="113"/>
      <c r="D1" s="113"/>
      <c r="E1" s="113"/>
      <c r="F1" s="113"/>
      <c r="G1" s="113"/>
      <c r="H1" s="113"/>
      <c r="I1" s="113"/>
      <c r="J1" s="113"/>
      <c r="K1" s="113"/>
      <c r="L1" s="113"/>
      <c r="M1" s="113"/>
      <c r="N1" s="113"/>
      <c r="O1" s="113"/>
    </row>
    <row r="2" spans="1:15" x14ac:dyDescent="0.25">
      <c r="A2" s="110" t="s">
        <v>1</v>
      </c>
      <c r="B2" s="110"/>
      <c r="C2" s="110"/>
      <c r="D2" s="110"/>
      <c r="E2" s="110"/>
      <c r="F2" s="110"/>
      <c r="G2" s="110"/>
      <c r="H2" s="110"/>
      <c r="I2" s="110"/>
      <c r="J2" s="110"/>
      <c r="K2" s="110"/>
      <c r="L2" s="110"/>
      <c r="M2" s="110"/>
      <c r="N2" s="110"/>
      <c r="O2" s="110"/>
    </row>
    <row r="3" spans="1:15" x14ac:dyDescent="0.25">
      <c r="A3" s="1" t="s">
        <v>2</v>
      </c>
      <c r="B3" s="114" t="s">
        <v>26</v>
      </c>
      <c r="C3" s="114"/>
      <c r="D3" s="114"/>
      <c r="E3" s="114"/>
      <c r="F3" s="114"/>
      <c r="G3" s="114"/>
      <c r="H3" t="s">
        <v>3</v>
      </c>
      <c r="I3" s="114">
        <v>1770812</v>
      </c>
      <c r="J3" s="114"/>
      <c r="K3" t="s">
        <v>4</v>
      </c>
      <c r="L3" s="115" t="s">
        <v>27</v>
      </c>
      <c r="M3" s="115"/>
      <c r="N3" s="115"/>
      <c r="O3" s="115"/>
    </row>
    <row r="4" spans="1:15" ht="7.5" customHeight="1" x14ac:dyDescent="0.25">
      <c r="A4" s="2"/>
      <c r="B4" s="3"/>
      <c r="C4" s="4"/>
      <c r="D4" s="4"/>
      <c r="E4" s="4"/>
      <c r="F4" s="4"/>
      <c r="G4" s="4"/>
      <c r="H4" s="5"/>
      <c r="I4" s="3"/>
      <c r="J4" s="4"/>
      <c r="K4" s="5"/>
      <c r="L4" s="3"/>
      <c r="M4" s="4"/>
      <c r="N4" s="4"/>
      <c r="O4" s="6"/>
    </row>
    <row r="5" spans="1:15" x14ac:dyDescent="0.25">
      <c r="A5" s="110" t="s">
        <v>5</v>
      </c>
      <c r="B5" s="110"/>
      <c r="C5" s="110"/>
      <c r="D5" s="110"/>
      <c r="E5" s="110"/>
      <c r="F5" s="110"/>
      <c r="G5" s="110"/>
      <c r="H5" s="110"/>
      <c r="I5" s="110"/>
      <c r="J5" s="110"/>
      <c r="K5" s="110"/>
      <c r="L5" s="110"/>
      <c r="M5" s="110"/>
      <c r="N5" s="110"/>
      <c r="O5" s="110"/>
    </row>
    <row r="6" spans="1:15" x14ac:dyDescent="0.25">
      <c r="A6" s="14"/>
      <c r="B6" s="117" t="s">
        <v>6</v>
      </c>
      <c r="C6" s="117"/>
      <c r="D6" s="7"/>
      <c r="E6" s="117" t="s">
        <v>7</v>
      </c>
      <c r="F6" s="117"/>
      <c r="G6" s="14"/>
      <c r="H6" s="117" t="s">
        <v>8</v>
      </c>
      <c r="I6" s="117"/>
      <c r="J6" s="14" t="s">
        <v>29</v>
      </c>
      <c r="K6" s="117" t="s">
        <v>9</v>
      </c>
      <c r="L6" s="117"/>
      <c r="M6" s="8"/>
      <c r="N6" s="5"/>
      <c r="O6" s="9"/>
    </row>
    <row r="7" spans="1:15" x14ac:dyDescent="0.25">
      <c r="A7" s="2"/>
      <c r="B7" s="5"/>
      <c r="C7" s="5"/>
      <c r="D7" s="5"/>
      <c r="E7" s="5"/>
      <c r="F7" s="5"/>
      <c r="G7" s="5"/>
      <c r="H7" s="5"/>
      <c r="I7" s="5"/>
      <c r="J7" s="5"/>
      <c r="K7" s="5"/>
      <c r="L7" s="5"/>
      <c r="M7" s="5"/>
      <c r="N7" s="5"/>
      <c r="O7" s="9"/>
    </row>
    <row r="8" spans="1:15" x14ac:dyDescent="0.25">
      <c r="A8" s="110" t="s">
        <v>10</v>
      </c>
      <c r="B8" s="110"/>
      <c r="C8" s="110"/>
      <c r="D8" s="110"/>
      <c r="E8" s="110"/>
      <c r="F8" s="110"/>
      <c r="G8" s="110"/>
      <c r="H8" s="110"/>
      <c r="I8" s="110"/>
      <c r="J8" s="110"/>
      <c r="K8" s="110"/>
      <c r="L8" s="110"/>
      <c r="M8" s="110"/>
      <c r="N8" s="110"/>
      <c r="O8" s="110"/>
    </row>
    <row r="9" spans="1:15" x14ac:dyDescent="0.25">
      <c r="A9" s="15" t="s">
        <v>11</v>
      </c>
      <c r="B9" s="116" t="s">
        <v>12</v>
      </c>
      <c r="C9" s="116"/>
      <c r="D9" s="116"/>
      <c r="E9" s="116"/>
      <c r="F9" s="15" t="s">
        <v>13</v>
      </c>
      <c r="G9" s="15" t="s">
        <v>14</v>
      </c>
      <c r="H9" s="116" t="s">
        <v>15</v>
      </c>
      <c r="I9" s="116"/>
      <c r="J9" s="116" t="s">
        <v>16</v>
      </c>
      <c r="K9" s="116"/>
      <c r="L9" s="116" t="s">
        <v>17</v>
      </c>
      <c r="M9" s="116"/>
      <c r="N9" s="116" t="s">
        <v>18</v>
      </c>
      <c r="O9" s="116"/>
    </row>
    <row r="10" spans="1:15" x14ac:dyDescent="0.25">
      <c r="A10" s="14">
        <v>12</v>
      </c>
      <c r="B10" s="104" t="s">
        <v>46</v>
      </c>
      <c r="C10" s="104"/>
      <c r="D10" s="104"/>
      <c r="E10" s="104"/>
      <c r="F10" s="14">
        <v>1</v>
      </c>
      <c r="G10" s="14">
        <v>1</v>
      </c>
      <c r="H10" s="111">
        <v>7.8</v>
      </c>
      <c r="I10" s="112"/>
      <c r="J10" s="105">
        <v>6.99</v>
      </c>
      <c r="K10" s="105"/>
      <c r="L10" s="105">
        <v>5</v>
      </c>
      <c r="M10" s="105"/>
      <c r="N10" s="105">
        <v>6.59</v>
      </c>
      <c r="O10" s="105"/>
    </row>
    <row r="11" spans="1:15" x14ac:dyDescent="0.25">
      <c r="A11" s="14">
        <v>13</v>
      </c>
      <c r="B11" s="104" t="s">
        <v>47</v>
      </c>
      <c r="C11" s="104"/>
      <c r="D11" s="104"/>
      <c r="E11" s="104"/>
      <c r="F11" s="14">
        <v>2</v>
      </c>
      <c r="G11" s="14">
        <v>1</v>
      </c>
      <c r="H11" s="105">
        <v>14</v>
      </c>
      <c r="I11" s="105"/>
      <c r="J11" s="105">
        <v>4</v>
      </c>
      <c r="K11" s="105"/>
      <c r="L11" s="105">
        <v>8</v>
      </c>
      <c r="M11" s="105"/>
      <c r="N11" s="109">
        <v>8.66</v>
      </c>
      <c r="O11" s="109"/>
    </row>
    <row r="12" spans="1:15" x14ac:dyDescent="0.25">
      <c r="A12" s="14">
        <v>14</v>
      </c>
      <c r="B12" s="104" t="s">
        <v>48</v>
      </c>
      <c r="C12" s="104"/>
      <c r="D12" s="104"/>
      <c r="E12" s="104"/>
      <c r="F12" s="14">
        <v>1</v>
      </c>
      <c r="G12" s="14">
        <v>1</v>
      </c>
      <c r="H12" s="105">
        <v>7</v>
      </c>
      <c r="I12" s="105"/>
      <c r="J12" s="105">
        <v>9.99</v>
      </c>
      <c r="K12" s="105"/>
      <c r="L12" s="105">
        <v>5</v>
      </c>
      <c r="M12" s="105"/>
      <c r="N12" s="109">
        <v>7.33</v>
      </c>
      <c r="O12" s="109"/>
    </row>
    <row r="13" spans="1:15" x14ac:dyDescent="0.25">
      <c r="A13" s="14">
        <v>15</v>
      </c>
      <c r="B13" s="104" t="s">
        <v>49</v>
      </c>
      <c r="C13" s="104"/>
      <c r="D13" s="104"/>
      <c r="E13" s="104"/>
      <c r="F13" s="14">
        <v>1</v>
      </c>
      <c r="G13" s="14">
        <v>1</v>
      </c>
      <c r="H13" s="105">
        <v>2.8</v>
      </c>
      <c r="I13" s="105"/>
      <c r="J13" s="105">
        <v>3</v>
      </c>
      <c r="K13" s="105"/>
      <c r="L13" s="105">
        <v>3</v>
      </c>
      <c r="M13" s="105"/>
      <c r="N13" s="109">
        <v>2.93</v>
      </c>
      <c r="O13" s="109"/>
    </row>
    <row r="14" spans="1:15" x14ac:dyDescent="0.25">
      <c r="A14" s="14">
        <v>16</v>
      </c>
      <c r="B14" s="104" t="s">
        <v>50</v>
      </c>
      <c r="C14" s="104"/>
      <c r="D14" s="104"/>
      <c r="E14" s="104"/>
      <c r="F14" s="14">
        <v>1</v>
      </c>
      <c r="G14" s="14">
        <v>1</v>
      </c>
      <c r="H14" s="105">
        <v>1.95</v>
      </c>
      <c r="I14" s="105"/>
      <c r="J14" s="105">
        <v>2.5</v>
      </c>
      <c r="K14" s="105"/>
      <c r="L14" s="105">
        <v>2.25</v>
      </c>
      <c r="M14" s="105"/>
      <c r="N14" s="109">
        <v>2.23</v>
      </c>
      <c r="O14" s="109"/>
    </row>
    <row r="15" spans="1:15" x14ac:dyDescent="0.25">
      <c r="A15" s="14">
        <v>17</v>
      </c>
      <c r="B15" s="104" t="s">
        <v>51</v>
      </c>
      <c r="C15" s="104"/>
      <c r="D15" s="104"/>
      <c r="E15" s="104"/>
      <c r="F15" s="14">
        <v>1</v>
      </c>
      <c r="G15" s="14">
        <v>1</v>
      </c>
      <c r="H15" s="105">
        <v>11.49</v>
      </c>
      <c r="I15" s="105"/>
      <c r="J15" s="105">
        <v>7</v>
      </c>
      <c r="K15" s="105"/>
      <c r="L15" s="105">
        <v>8</v>
      </c>
      <c r="M15" s="105"/>
      <c r="N15" s="105">
        <v>8.83</v>
      </c>
      <c r="O15" s="105"/>
    </row>
    <row r="16" spans="1:15" x14ac:dyDescent="0.25">
      <c r="A16" s="14">
        <v>18</v>
      </c>
      <c r="B16" s="104" t="s">
        <v>52</v>
      </c>
      <c r="C16" s="104"/>
      <c r="D16" s="104"/>
      <c r="E16" s="104"/>
      <c r="F16" s="14">
        <v>1</v>
      </c>
      <c r="G16" s="14">
        <v>1</v>
      </c>
      <c r="H16" s="105">
        <v>5.99</v>
      </c>
      <c r="I16" s="105"/>
      <c r="J16" s="105">
        <v>3.2</v>
      </c>
      <c r="K16" s="105"/>
      <c r="L16" s="105">
        <v>4</v>
      </c>
      <c r="M16" s="105"/>
      <c r="N16" s="105">
        <v>4.3899999999999997</v>
      </c>
      <c r="O16" s="105"/>
    </row>
    <row r="17" spans="1:15" ht="23.85" customHeight="1" x14ac:dyDescent="0.25">
      <c r="A17" s="106" t="s">
        <v>35</v>
      </c>
      <c r="B17" s="107"/>
      <c r="C17" s="107"/>
      <c r="D17" s="107"/>
      <c r="E17" s="107"/>
      <c r="F17" s="107"/>
      <c r="G17" s="107"/>
      <c r="H17" s="107"/>
      <c r="I17" s="107"/>
      <c r="J17" s="107"/>
      <c r="K17" s="107"/>
      <c r="L17" s="107"/>
      <c r="M17" s="108"/>
      <c r="N17" s="3"/>
      <c r="O17" s="6"/>
    </row>
    <row r="18" spans="1:15" x14ac:dyDescent="0.25">
      <c r="A18" s="10" t="s">
        <v>20</v>
      </c>
      <c r="B18" s="81" t="s">
        <v>15</v>
      </c>
      <c r="C18" s="82"/>
      <c r="D18" s="82"/>
      <c r="E18" s="83"/>
      <c r="F18" s="81" t="s">
        <v>16</v>
      </c>
      <c r="G18" s="82"/>
      <c r="H18" s="82"/>
      <c r="I18" s="83"/>
      <c r="J18" s="81" t="s">
        <v>17</v>
      </c>
      <c r="K18" s="82"/>
      <c r="L18" s="82"/>
      <c r="M18" s="83"/>
      <c r="N18" s="5"/>
      <c r="O18" s="9"/>
    </row>
    <row r="19" spans="1:15" x14ac:dyDescent="0.25">
      <c r="A19" s="14">
        <v>12</v>
      </c>
      <c r="B19" s="91" t="s">
        <v>36</v>
      </c>
      <c r="C19" s="92"/>
      <c r="D19" s="92"/>
      <c r="E19" s="93"/>
      <c r="F19" s="91" t="s">
        <v>37</v>
      </c>
      <c r="G19" s="102"/>
      <c r="H19" s="102"/>
      <c r="I19" s="103"/>
      <c r="J19" s="97" t="s">
        <v>63</v>
      </c>
      <c r="K19" s="98"/>
      <c r="L19" s="98"/>
      <c r="M19" s="99"/>
      <c r="N19" s="5"/>
      <c r="O19" s="9"/>
    </row>
    <row r="20" spans="1:15" x14ac:dyDescent="0.25">
      <c r="A20" s="14">
        <v>13</v>
      </c>
      <c r="B20" s="91" t="s">
        <v>36</v>
      </c>
      <c r="C20" s="92"/>
      <c r="D20" s="92"/>
      <c r="E20" s="93"/>
      <c r="F20" s="94" t="s">
        <v>60</v>
      </c>
      <c r="G20" s="95"/>
      <c r="H20" s="95"/>
      <c r="I20" s="96"/>
      <c r="J20" s="97" t="s">
        <v>63</v>
      </c>
      <c r="K20" s="98"/>
      <c r="L20" s="98"/>
      <c r="M20" s="99"/>
      <c r="N20" s="5"/>
      <c r="O20" s="9"/>
    </row>
    <row r="21" spans="1:15" x14ac:dyDescent="0.25">
      <c r="A21" s="14">
        <v>14</v>
      </c>
      <c r="B21" s="91" t="s">
        <v>36</v>
      </c>
      <c r="C21" s="92"/>
      <c r="D21" s="92"/>
      <c r="E21" s="93"/>
      <c r="F21" s="94" t="s">
        <v>60</v>
      </c>
      <c r="G21" s="95"/>
      <c r="H21" s="95"/>
      <c r="I21" s="96"/>
      <c r="J21" s="97" t="s">
        <v>63</v>
      </c>
      <c r="K21" s="98"/>
      <c r="L21" s="98"/>
      <c r="M21" s="99"/>
      <c r="N21" s="5"/>
      <c r="O21" s="9"/>
    </row>
    <row r="22" spans="1:15" x14ac:dyDescent="0.25">
      <c r="A22" s="14">
        <v>15</v>
      </c>
      <c r="B22" s="94" t="s">
        <v>60</v>
      </c>
      <c r="C22" s="95"/>
      <c r="D22" s="95"/>
      <c r="E22" s="96"/>
      <c r="F22" s="91" t="s">
        <v>62</v>
      </c>
      <c r="G22" s="102"/>
      <c r="H22" s="102"/>
      <c r="I22" s="103"/>
      <c r="J22" s="97" t="s">
        <v>63</v>
      </c>
      <c r="K22" s="98"/>
      <c r="L22" s="98"/>
      <c r="M22" s="99"/>
      <c r="N22" s="5"/>
      <c r="O22" s="9"/>
    </row>
    <row r="23" spans="1:15" x14ac:dyDescent="0.25">
      <c r="A23" s="14">
        <v>16</v>
      </c>
      <c r="B23" s="91" t="s">
        <v>36</v>
      </c>
      <c r="C23" s="92"/>
      <c r="D23" s="92"/>
      <c r="E23" s="93"/>
      <c r="F23" s="94" t="s">
        <v>60</v>
      </c>
      <c r="G23" s="95"/>
      <c r="H23" s="95"/>
      <c r="I23" s="96"/>
      <c r="J23" s="97" t="s">
        <v>63</v>
      </c>
      <c r="K23" s="98"/>
      <c r="L23" s="98"/>
      <c r="M23" s="99"/>
      <c r="N23" s="5"/>
      <c r="O23" s="9"/>
    </row>
    <row r="24" spans="1:15" x14ac:dyDescent="0.25">
      <c r="A24" s="14">
        <v>17</v>
      </c>
      <c r="B24" s="91" t="s">
        <v>36</v>
      </c>
      <c r="C24" s="92"/>
      <c r="D24" s="92"/>
      <c r="E24" s="93"/>
      <c r="F24" s="94" t="s">
        <v>60</v>
      </c>
      <c r="G24" s="95"/>
      <c r="H24" s="95"/>
      <c r="I24" s="96"/>
      <c r="J24" s="97" t="s">
        <v>63</v>
      </c>
      <c r="K24" s="98"/>
      <c r="L24" s="98"/>
      <c r="M24" s="99"/>
      <c r="N24" s="5"/>
      <c r="O24" s="9"/>
    </row>
    <row r="25" spans="1:15" x14ac:dyDescent="0.25">
      <c r="A25" s="14">
        <v>18</v>
      </c>
      <c r="B25" s="91" t="s">
        <v>36</v>
      </c>
      <c r="C25" s="92"/>
      <c r="D25" s="92"/>
      <c r="E25" s="93"/>
      <c r="F25" s="94" t="s">
        <v>60</v>
      </c>
      <c r="G25" s="95"/>
      <c r="H25" s="95"/>
      <c r="I25" s="96"/>
      <c r="J25" s="97" t="s">
        <v>63</v>
      </c>
      <c r="K25" s="98"/>
      <c r="L25" s="98"/>
      <c r="M25" s="99"/>
      <c r="N25" s="5"/>
      <c r="O25" s="9"/>
    </row>
    <row r="26" spans="1:15" x14ac:dyDescent="0.25">
      <c r="A26" s="100" t="s">
        <v>19</v>
      </c>
      <c r="B26" s="100"/>
      <c r="C26" s="100"/>
      <c r="D26" s="100"/>
      <c r="E26" s="100"/>
      <c r="F26" s="100"/>
      <c r="G26" s="100"/>
      <c r="H26" s="100"/>
      <c r="I26" s="100"/>
      <c r="J26" s="100"/>
      <c r="K26" s="100"/>
      <c r="L26" s="100"/>
      <c r="M26" s="100"/>
      <c r="N26" s="100"/>
      <c r="O26" s="100"/>
    </row>
    <row r="27" spans="1:15" x14ac:dyDescent="0.25">
      <c r="A27" s="84" t="s">
        <v>21</v>
      </c>
      <c r="B27" s="84"/>
      <c r="C27" s="84"/>
      <c r="D27" s="84"/>
      <c r="E27" s="84"/>
      <c r="F27" s="84"/>
      <c r="G27" s="84"/>
      <c r="H27" s="84"/>
      <c r="I27" s="84"/>
      <c r="J27" s="84"/>
      <c r="K27" s="84"/>
      <c r="L27" s="84"/>
      <c r="M27" s="84"/>
      <c r="N27" s="84"/>
      <c r="O27" s="84"/>
    </row>
    <row r="28" spans="1:15" ht="30.6" customHeight="1" x14ac:dyDescent="0.25">
      <c r="A28" s="101" t="s">
        <v>28</v>
      </c>
      <c r="B28" s="101"/>
      <c r="C28" s="101"/>
      <c r="D28" s="101"/>
      <c r="E28" s="101"/>
      <c r="F28" s="101"/>
      <c r="G28" s="101"/>
      <c r="H28" s="101"/>
      <c r="I28" s="101"/>
      <c r="J28" s="101"/>
      <c r="K28" s="101"/>
      <c r="L28" s="101"/>
      <c r="M28" s="101"/>
      <c r="N28" s="101"/>
      <c r="O28" s="101"/>
    </row>
    <row r="29" spans="1:15" x14ac:dyDescent="0.25">
      <c r="A29" s="84" t="s">
        <v>22</v>
      </c>
      <c r="B29" s="84"/>
      <c r="C29" s="84"/>
      <c r="D29" s="84"/>
      <c r="E29" s="84"/>
      <c r="F29" s="84"/>
      <c r="G29" s="84"/>
      <c r="H29" s="84"/>
      <c r="I29" s="84"/>
      <c r="J29" s="84"/>
      <c r="K29" s="84"/>
      <c r="L29" s="84"/>
      <c r="M29" s="84"/>
      <c r="N29" s="84"/>
      <c r="O29" s="84"/>
    </row>
    <row r="30" spans="1:15" ht="38.85" customHeight="1" x14ac:dyDescent="0.25">
      <c r="A30" s="85" t="s">
        <v>30</v>
      </c>
      <c r="B30" s="86"/>
      <c r="C30" s="86"/>
      <c r="D30" s="86"/>
      <c r="E30" s="86"/>
      <c r="F30" s="86"/>
      <c r="G30" s="86"/>
      <c r="H30" s="86"/>
      <c r="I30" s="86"/>
      <c r="J30" s="86"/>
      <c r="K30" s="86"/>
      <c r="L30" s="86"/>
      <c r="M30" s="86"/>
      <c r="N30" s="86"/>
      <c r="O30" s="87"/>
    </row>
    <row r="31" spans="1:15" x14ac:dyDescent="0.25">
      <c r="A31" s="2"/>
      <c r="B31" s="5"/>
      <c r="C31" s="5"/>
      <c r="D31" s="5"/>
      <c r="E31" s="5"/>
      <c r="F31" s="5"/>
      <c r="G31" s="5"/>
      <c r="H31" s="5"/>
      <c r="I31" s="5"/>
      <c r="J31" s="5"/>
      <c r="K31" s="88" t="s">
        <v>23</v>
      </c>
      <c r="L31" s="88"/>
      <c r="M31" s="89">
        <v>44099</v>
      </c>
      <c r="N31" s="89"/>
      <c r="O31" s="9"/>
    </row>
    <row r="32" spans="1:15" x14ac:dyDescent="0.25">
      <c r="A32" s="2"/>
      <c r="B32" s="5"/>
      <c r="C32" s="5"/>
      <c r="D32" s="5"/>
      <c r="E32" s="5"/>
      <c r="F32" s="5"/>
      <c r="G32" s="5"/>
      <c r="H32" s="5"/>
      <c r="I32" s="5"/>
      <c r="J32" s="5"/>
      <c r="K32" s="5"/>
      <c r="L32" s="5"/>
      <c r="M32" s="5"/>
      <c r="N32" s="5"/>
      <c r="O32" s="9"/>
    </row>
    <row r="33" spans="1:15" x14ac:dyDescent="0.25">
      <c r="A33" s="2"/>
      <c r="B33" s="90" t="s">
        <v>24</v>
      </c>
      <c r="C33" s="90"/>
      <c r="D33" s="90"/>
      <c r="E33" s="90"/>
      <c r="F33" s="90"/>
      <c r="G33" s="5"/>
      <c r="H33" s="5"/>
      <c r="I33" s="5"/>
      <c r="J33" s="5"/>
      <c r="K33" s="5"/>
      <c r="L33" s="5"/>
      <c r="M33" s="5"/>
      <c r="N33" s="5"/>
      <c r="O33" s="9"/>
    </row>
    <row r="34" spans="1:15" x14ac:dyDescent="0.25">
      <c r="A34" s="2" t="s">
        <v>2</v>
      </c>
      <c r="B34" s="79" t="str">
        <f>B3</f>
        <v>JOSEANE PAZZINI ECKHARDT</v>
      </c>
      <c r="C34" s="79"/>
      <c r="D34" s="79"/>
      <c r="E34" s="79"/>
      <c r="F34" s="79"/>
      <c r="G34" s="5"/>
      <c r="H34" s="5"/>
      <c r="I34" s="5"/>
      <c r="J34" s="5"/>
      <c r="K34" s="5"/>
      <c r="L34" s="5"/>
      <c r="M34" s="5"/>
      <c r="N34" s="5"/>
      <c r="O34" s="9"/>
    </row>
    <row r="35" spans="1:15" x14ac:dyDescent="0.25">
      <c r="A35" s="2" t="s">
        <v>3</v>
      </c>
      <c r="B35" s="79">
        <f>I3</f>
        <v>1770812</v>
      </c>
      <c r="C35" s="79"/>
      <c r="D35" s="79"/>
      <c r="E35" s="79"/>
      <c r="F35" s="79"/>
      <c r="G35" s="5"/>
      <c r="H35" s="5"/>
      <c r="I35" s="5"/>
      <c r="J35" s="5"/>
      <c r="K35" s="5"/>
      <c r="L35" s="5"/>
      <c r="M35" s="5"/>
      <c r="N35" s="5"/>
      <c r="O35" s="9"/>
    </row>
    <row r="36" spans="1:15" x14ac:dyDescent="0.25">
      <c r="A36" s="11" t="s">
        <v>25</v>
      </c>
      <c r="B36" s="80" t="str">
        <f>L3</f>
        <v>CAE</v>
      </c>
      <c r="C36" s="80"/>
      <c r="D36" s="80"/>
      <c r="E36" s="80"/>
      <c r="F36" s="80"/>
      <c r="G36" s="12"/>
      <c r="H36" s="12"/>
      <c r="I36" s="12"/>
      <c r="J36" s="12"/>
      <c r="K36" s="12"/>
      <c r="L36" s="12"/>
      <c r="M36" s="12"/>
      <c r="N36" s="12"/>
      <c r="O36" s="13"/>
    </row>
  </sheetData>
  <mergeCells count="87">
    <mergeCell ref="A5:O5"/>
    <mergeCell ref="H10:I10"/>
    <mergeCell ref="A1:O1"/>
    <mergeCell ref="A2:O2"/>
    <mergeCell ref="B3:G3"/>
    <mergeCell ref="I3:J3"/>
    <mergeCell ref="L3:O3"/>
    <mergeCell ref="B9:E9"/>
    <mergeCell ref="H9:I9"/>
    <mergeCell ref="J9:K9"/>
    <mergeCell ref="L9:M9"/>
    <mergeCell ref="N9:O9"/>
    <mergeCell ref="B6:C6"/>
    <mergeCell ref="E6:F6"/>
    <mergeCell ref="H6:I6"/>
    <mergeCell ref="K6:L6"/>
    <mergeCell ref="A8:O8"/>
    <mergeCell ref="B10:E10"/>
    <mergeCell ref="J10:K10"/>
    <mergeCell ref="L10:M10"/>
    <mergeCell ref="N10:O10"/>
    <mergeCell ref="B11:E11"/>
    <mergeCell ref="H11:I11"/>
    <mergeCell ref="J11:K11"/>
    <mergeCell ref="L11:M11"/>
    <mergeCell ref="N11:O11"/>
    <mergeCell ref="B13:E13"/>
    <mergeCell ref="H13:I13"/>
    <mergeCell ref="J13:K13"/>
    <mergeCell ref="L13:M13"/>
    <mergeCell ref="N13:O13"/>
    <mergeCell ref="B12:E12"/>
    <mergeCell ref="H12:I12"/>
    <mergeCell ref="J12:K12"/>
    <mergeCell ref="L12:M12"/>
    <mergeCell ref="N12:O12"/>
    <mergeCell ref="N16:O16"/>
    <mergeCell ref="A17:M17"/>
    <mergeCell ref="B14:E14"/>
    <mergeCell ref="H14:I14"/>
    <mergeCell ref="J14:K14"/>
    <mergeCell ref="L14:M14"/>
    <mergeCell ref="N14:O14"/>
    <mergeCell ref="B15:E15"/>
    <mergeCell ref="H15:I15"/>
    <mergeCell ref="J15:K15"/>
    <mergeCell ref="L15:M15"/>
    <mergeCell ref="N15:O15"/>
    <mergeCell ref="B20:E20"/>
    <mergeCell ref="F20:I20"/>
    <mergeCell ref="J20:M20"/>
    <mergeCell ref="B16:E16"/>
    <mergeCell ref="H16:I16"/>
    <mergeCell ref="J16:K16"/>
    <mergeCell ref="L16:M16"/>
    <mergeCell ref="F18:I18"/>
    <mergeCell ref="J18:M18"/>
    <mergeCell ref="B19:E19"/>
    <mergeCell ref="F19:I19"/>
    <mergeCell ref="J19:M19"/>
    <mergeCell ref="B21:E21"/>
    <mergeCell ref="F21:I21"/>
    <mergeCell ref="J21:M21"/>
    <mergeCell ref="B22:E22"/>
    <mergeCell ref="F22:I22"/>
    <mergeCell ref="J22:M22"/>
    <mergeCell ref="F23:I23"/>
    <mergeCell ref="J23:M23"/>
    <mergeCell ref="B24:E24"/>
    <mergeCell ref="F24:I24"/>
    <mergeCell ref="J24:M24"/>
    <mergeCell ref="B35:F35"/>
    <mergeCell ref="B36:F36"/>
    <mergeCell ref="B18:E18"/>
    <mergeCell ref="A29:O29"/>
    <mergeCell ref="A30:O30"/>
    <mergeCell ref="K31:L31"/>
    <mergeCell ref="M31:N31"/>
    <mergeCell ref="B33:F33"/>
    <mergeCell ref="B34:F34"/>
    <mergeCell ref="B25:E25"/>
    <mergeCell ref="F25:I25"/>
    <mergeCell ref="J25:M25"/>
    <mergeCell ref="A26:O26"/>
    <mergeCell ref="A27:O27"/>
    <mergeCell ref="A28:O28"/>
    <mergeCell ref="B23:E23"/>
  </mergeCells>
  <hyperlinks>
    <hyperlink ref="A17" r:id="rId1" display="www.yyyy.com"/>
  </hyperlinks>
  <pageMargins left="0.51180555555555496" right="0.51180555555555496" top="0.78749999999999998" bottom="0.78749999999999998" header="0.51180555555555496" footer="0.51180555555555496"/>
  <pageSetup paperSize="9" scale="86" firstPageNumber="0" orientation="landscape" horizontalDpi="300" verticalDpi="30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6"/>
  <sheetViews>
    <sheetView workbookViewId="0">
      <selection activeCell="O38" sqref="A1:O38"/>
    </sheetView>
  </sheetViews>
  <sheetFormatPr defaultColWidth="8.7109375" defaultRowHeight="15" x14ac:dyDescent="0.25"/>
  <cols>
    <col min="1" max="1" width="11" customWidth="1"/>
    <col min="5" max="5" width="15.85546875" customWidth="1"/>
    <col min="6" max="6" width="9.5703125" customWidth="1"/>
    <col min="9" max="9" width="8.7109375" customWidth="1"/>
    <col min="13" max="13" width="13.42578125" customWidth="1"/>
    <col min="15" max="15" width="7.42578125" customWidth="1"/>
    <col min="1024" max="1024" width="11.5703125" customWidth="1"/>
  </cols>
  <sheetData>
    <row r="1" spans="1:15" x14ac:dyDescent="0.25">
      <c r="A1" s="113" t="s">
        <v>0</v>
      </c>
      <c r="B1" s="113"/>
      <c r="C1" s="113"/>
      <c r="D1" s="113"/>
      <c r="E1" s="113"/>
      <c r="F1" s="113"/>
      <c r="G1" s="113"/>
      <c r="H1" s="113"/>
      <c r="I1" s="113"/>
      <c r="J1" s="113"/>
      <c r="K1" s="113"/>
      <c r="L1" s="113"/>
      <c r="M1" s="113"/>
      <c r="N1" s="113"/>
      <c r="O1" s="113"/>
    </row>
    <row r="2" spans="1:15" x14ac:dyDescent="0.25">
      <c r="A2" s="110" t="s">
        <v>1</v>
      </c>
      <c r="B2" s="110"/>
      <c r="C2" s="110"/>
      <c r="D2" s="110"/>
      <c r="E2" s="110"/>
      <c r="F2" s="110"/>
      <c r="G2" s="110"/>
      <c r="H2" s="110"/>
      <c r="I2" s="110"/>
      <c r="J2" s="110"/>
      <c r="K2" s="110"/>
      <c r="L2" s="110"/>
      <c r="M2" s="110"/>
      <c r="N2" s="110"/>
      <c r="O2" s="110"/>
    </row>
    <row r="3" spans="1:15" x14ac:dyDescent="0.25">
      <c r="A3" s="1" t="s">
        <v>2</v>
      </c>
      <c r="B3" s="114" t="s">
        <v>26</v>
      </c>
      <c r="C3" s="114"/>
      <c r="D3" s="114"/>
      <c r="E3" s="114"/>
      <c r="F3" s="114"/>
      <c r="G3" s="114"/>
      <c r="H3" t="s">
        <v>3</v>
      </c>
      <c r="I3" s="114">
        <v>1770812</v>
      </c>
      <c r="J3" s="114"/>
      <c r="K3" t="s">
        <v>4</v>
      </c>
      <c r="L3" s="115" t="s">
        <v>27</v>
      </c>
      <c r="M3" s="115"/>
      <c r="N3" s="115"/>
      <c r="O3" s="115"/>
    </row>
    <row r="4" spans="1:15" ht="7.5" customHeight="1" x14ac:dyDescent="0.25">
      <c r="A4" s="2"/>
      <c r="B4" s="3"/>
      <c r="C4" s="4"/>
      <c r="D4" s="4"/>
      <c r="E4" s="4"/>
      <c r="F4" s="4"/>
      <c r="G4" s="4"/>
      <c r="H4" s="5"/>
      <c r="I4" s="3"/>
      <c r="J4" s="4"/>
      <c r="K4" s="5"/>
      <c r="L4" s="3"/>
      <c r="M4" s="4"/>
      <c r="N4" s="4"/>
      <c r="O4" s="6"/>
    </row>
    <row r="5" spans="1:15" x14ac:dyDescent="0.25">
      <c r="A5" s="110" t="s">
        <v>5</v>
      </c>
      <c r="B5" s="110"/>
      <c r="C5" s="110"/>
      <c r="D5" s="110"/>
      <c r="E5" s="110"/>
      <c r="F5" s="110"/>
      <c r="G5" s="110"/>
      <c r="H5" s="110"/>
      <c r="I5" s="110"/>
      <c r="J5" s="110"/>
      <c r="K5" s="110"/>
      <c r="L5" s="110"/>
      <c r="M5" s="110"/>
      <c r="N5" s="110"/>
      <c r="O5" s="110"/>
    </row>
    <row r="6" spans="1:15" x14ac:dyDescent="0.25">
      <c r="A6" s="14"/>
      <c r="B6" s="117" t="s">
        <v>6</v>
      </c>
      <c r="C6" s="117"/>
      <c r="D6" s="7"/>
      <c r="E6" s="117" t="s">
        <v>7</v>
      </c>
      <c r="F6" s="117"/>
      <c r="G6" s="14"/>
      <c r="H6" s="117" t="s">
        <v>8</v>
      </c>
      <c r="I6" s="117"/>
      <c r="J6" s="14" t="s">
        <v>29</v>
      </c>
      <c r="K6" s="117" t="s">
        <v>9</v>
      </c>
      <c r="L6" s="117"/>
      <c r="M6" s="8"/>
      <c r="N6" s="5"/>
      <c r="O6" s="9"/>
    </row>
    <row r="7" spans="1:15" x14ac:dyDescent="0.25">
      <c r="A7" s="2"/>
      <c r="B7" s="5"/>
      <c r="C7" s="5"/>
      <c r="D7" s="5"/>
      <c r="E7" s="5"/>
      <c r="F7" s="5"/>
      <c r="G7" s="5"/>
      <c r="H7" s="5"/>
      <c r="I7" s="5"/>
      <c r="J7" s="5"/>
      <c r="K7" s="5"/>
      <c r="L7" s="5"/>
      <c r="M7" s="5"/>
      <c r="N7" s="5"/>
      <c r="O7" s="9"/>
    </row>
    <row r="8" spans="1:15" x14ac:dyDescent="0.25">
      <c r="A8" s="110" t="s">
        <v>10</v>
      </c>
      <c r="B8" s="110"/>
      <c r="C8" s="110"/>
      <c r="D8" s="110"/>
      <c r="E8" s="110"/>
      <c r="F8" s="110"/>
      <c r="G8" s="110"/>
      <c r="H8" s="110"/>
      <c r="I8" s="110"/>
      <c r="J8" s="110"/>
      <c r="K8" s="110"/>
      <c r="L8" s="110"/>
      <c r="M8" s="110"/>
      <c r="N8" s="110"/>
      <c r="O8" s="110"/>
    </row>
    <row r="9" spans="1:15" x14ac:dyDescent="0.25">
      <c r="A9" s="15" t="s">
        <v>11</v>
      </c>
      <c r="B9" s="116" t="s">
        <v>12</v>
      </c>
      <c r="C9" s="116"/>
      <c r="D9" s="116"/>
      <c r="E9" s="116"/>
      <c r="F9" s="15" t="s">
        <v>13</v>
      </c>
      <c r="G9" s="15" t="s">
        <v>14</v>
      </c>
      <c r="H9" s="116" t="s">
        <v>15</v>
      </c>
      <c r="I9" s="116"/>
      <c r="J9" s="116" t="s">
        <v>16</v>
      </c>
      <c r="K9" s="116"/>
      <c r="L9" s="116" t="s">
        <v>17</v>
      </c>
      <c r="M9" s="116"/>
      <c r="N9" s="116" t="s">
        <v>18</v>
      </c>
      <c r="O9" s="116"/>
    </row>
    <row r="10" spans="1:15" x14ac:dyDescent="0.25">
      <c r="A10" s="14">
        <v>19</v>
      </c>
      <c r="B10" s="104" t="s">
        <v>53</v>
      </c>
      <c r="C10" s="104"/>
      <c r="D10" s="104"/>
      <c r="E10" s="104"/>
      <c r="F10" s="14">
        <v>2</v>
      </c>
      <c r="G10" s="14">
        <v>1</v>
      </c>
      <c r="H10" s="111">
        <v>3.49</v>
      </c>
      <c r="I10" s="112"/>
      <c r="J10" s="105">
        <v>5.15</v>
      </c>
      <c r="K10" s="105"/>
      <c r="L10" s="105">
        <v>3</v>
      </c>
      <c r="M10" s="105"/>
      <c r="N10" s="105">
        <v>3.88</v>
      </c>
      <c r="O10" s="105"/>
    </row>
    <row r="11" spans="1:15" x14ac:dyDescent="0.25">
      <c r="A11" s="14">
        <v>20</v>
      </c>
      <c r="B11" s="104" t="s">
        <v>54</v>
      </c>
      <c r="C11" s="104"/>
      <c r="D11" s="104"/>
      <c r="E11" s="104"/>
      <c r="F11" s="14">
        <v>1</v>
      </c>
      <c r="G11" s="14">
        <v>1</v>
      </c>
      <c r="H11" s="105">
        <v>2.9</v>
      </c>
      <c r="I11" s="105"/>
      <c r="J11" s="105">
        <v>5.15</v>
      </c>
      <c r="K11" s="105"/>
      <c r="L11" s="105">
        <v>4</v>
      </c>
      <c r="M11" s="105"/>
      <c r="N11" s="109">
        <v>4.01</v>
      </c>
      <c r="O11" s="109"/>
    </row>
    <row r="12" spans="1:15" x14ac:dyDescent="0.25">
      <c r="A12" s="14">
        <v>21</v>
      </c>
      <c r="B12" s="118" t="s">
        <v>55</v>
      </c>
      <c r="C12" s="119"/>
      <c r="D12" s="119"/>
      <c r="E12" s="120"/>
      <c r="F12" s="14">
        <v>1</v>
      </c>
      <c r="G12" s="14">
        <v>1</v>
      </c>
      <c r="H12" s="105">
        <v>1.95</v>
      </c>
      <c r="I12" s="105"/>
      <c r="J12" s="105">
        <v>2.15</v>
      </c>
      <c r="K12" s="105"/>
      <c r="L12" s="105">
        <v>4</v>
      </c>
      <c r="M12" s="105"/>
      <c r="N12" s="109">
        <v>2.7</v>
      </c>
      <c r="O12" s="109"/>
    </row>
    <row r="13" spans="1:15" x14ac:dyDescent="0.25">
      <c r="A13" s="14">
        <v>22</v>
      </c>
      <c r="B13" s="104" t="s">
        <v>56</v>
      </c>
      <c r="C13" s="104"/>
      <c r="D13" s="104"/>
      <c r="E13" s="104"/>
      <c r="F13" s="14">
        <v>1.5</v>
      </c>
      <c r="G13" s="14">
        <v>1</v>
      </c>
      <c r="H13" s="105">
        <v>2</v>
      </c>
      <c r="I13" s="105"/>
      <c r="J13" s="105">
        <v>2.69</v>
      </c>
      <c r="K13" s="105"/>
      <c r="L13" s="105">
        <v>2</v>
      </c>
      <c r="M13" s="105"/>
      <c r="N13" s="109">
        <v>2.23</v>
      </c>
      <c r="O13" s="109"/>
    </row>
    <row r="14" spans="1:15" x14ac:dyDescent="0.25">
      <c r="A14" s="14">
        <v>23</v>
      </c>
      <c r="B14" s="104" t="s">
        <v>57</v>
      </c>
      <c r="C14" s="104"/>
      <c r="D14" s="104"/>
      <c r="E14" s="104"/>
      <c r="F14" s="14">
        <v>1</v>
      </c>
      <c r="G14" s="14">
        <v>1</v>
      </c>
      <c r="H14" s="105">
        <v>5.29</v>
      </c>
      <c r="I14" s="105"/>
      <c r="J14" s="105">
        <v>5</v>
      </c>
      <c r="K14" s="105"/>
      <c r="L14" s="105">
        <v>5</v>
      </c>
      <c r="M14" s="105"/>
      <c r="N14" s="109">
        <v>5.09</v>
      </c>
      <c r="O14" s="109"/>
    </row>
    <row r="15" spans="1:15" x14ac:dyDescent="0.25">
      <c r="A15" s="14">
        <v>24</v>
      </c>
      <c r="B15" s="104" t="s">
        <v>58</v>
      </c>
      <c r="C15" s="104"/>
      <c r="D15" s="104"/>
      <c r="E15" s="104"/>
      <c r="F15" s="14">
        <v>1</v>
      </c>
      <c r="G15" s="14">
        <v>1</v>
      </c>
      <c r="H15" s="105">
        <v>5.29</v>
      </c>
      <c r="I15" s="105"/>
      <c r="J15" s="105">
        <v>5</v>
      </c>
      <c r="K15" s="105"/>
      <c r="L15" s="105">
        <v>5</v>
      </c>
      <c r="M15" s="105"/>
      <c r="N15" s="109">
        <v>5.09</v>
      </c>
      <c r="O15" s="109"/>
    </row>
    <row r="16" spans="1:15" x14ac:dyDescent="0.25">
      <c r="A16" s="14">
        <v>25</v>
      </c>
      <c r="B16" s="104" t="s">
        <v>59</v>
      </c>
      <c r="C16" s="104"/>
      <c r="D16" s="104"/>
      <c r="E16" s="104"/>
      <c r="F16" s="14">
        <v>1</v>
      </c>
      <c r="G16" s="14">
        <v>1</v>
      </c>
      <c r="H16" s="105">
        <v>3</v>
      </c>
      <c r="I16" s="105"/>
      <c r="J16" s="105">
        <v>2.8</v>
      </c>
      <c r="K16" s="105"/>
      <c r="L16" s="105">
        <v>3</v>
      </c>
      <c r="M16" s="105"/>
      <c r="N16" s="105">
        <v>2.93</v>
      </c>
      <c r="O16" s="105"/>
    </row>
    <row r="17" spans="1:15" ht="23.85" customHeight="1" x14ac:dyDescent="0.25">
      <c r="A17" s="106" t="s">
        <v>35</v>
      </c>
      <c r="B17" s="107"/>
      <c r="C17" s="107"/>
      <c r="D17" s="107"/>
      <c r="E17" s="107"/>
      <c r="F17" s="107"/>
      <c r="G17" s="107"/>
      <c r="H17" s="107"/>
      <c r="I17" s="107"/>
      <c r="J17" s="107"/>
      <c r="K17" s="107"/>
      <c r="L17" s="107"/>
      <c r="M17" s="108"/>
      <c r="N17" s="3"/>
      <c r="O17" s="6"/>
    </row>
    <row r="18" spans="1:15" x14ac:dyDescent="0.25">
      <c r="A18" s="10" t="s">
        <v>20</v>
      </c>
      <c r="B18" s="81" t="s">
        <v>15</v>
      </c>
      <c r="C18" s="82"/>
      <c r="D18" s="82"/>
      <c r="E18" s="83"/>
      <c r="F18" s="81" t="s">
        <v>16</v>
      </c>
      <c r="G18" s="82"/>
      <c r="H18" s="82"/>
      <c r="I18" s="83"/>
      <c r="J18" s="81" t="s">
        <v>17</v>
      </c>
      <c r="K18" s="82"/>
      <c r="L18" s="82"/>
      <c r="M18" s="83"/>
      <c r="N18" s="5"/>
      <c r="O18" s="9"/>
    </row>
    <row r="19" spans="1:15" x14ac:dyDescent="0.25">
      <c r="A19" s="14">
        <v>19</v>
      </c>
      <c r="B19" s="91" t="s">
        <v>36</v>
      </c>
      <c r="C19" s="92"/>
      <c r="D19" s="92"/>
      <c r="E19" s="93"/>
      <c r="F19" s="91" t="s">
        <v>37</v>
      </c>
      <c r="G19" s="102"/>
      <c r="H19" s="102"/>
      <c r="I19" s="103"/>
      <c r="J19" s="97" t="s">
        <v>63</v>
      </c>
      <c r="K19" s="98"/>
      <c r="L19" s="98"/>
      <c r="M19" s="99"/>
      <c r="N19" s="5"/>
      <c r="O19" s="9"/>
    </row>
    <row r="20" spans="1:15" x14ac:dyDescent="0.25">
      <c r="A20" s="14">
        <v>20</v>
      </c>
      <c r="B20" s="94" t="s">
        <v>60</v>
      </c>
      <c r="C20" s="95"/>
      <c r="D20" s="95"/>
      <c r="E20" s="96"/>
      <c r="F20" s="91" t="s">
        <v>37</v>
      </c>
      <c r="G20" s="102"/>
      <c r="H20" s="102"/>
      <c r="I20" s="103"/>
      <c r="J20" s="97" t="s">
        <v>63</v>
      </c>
      <c r="K20" s="98"/>
      <c r="L20" s="98"/>
      <c r="M20" s="99"/>
      <c r="N20" s="5"/>
      <c r="O20" s="9"/>
    </row>
    <row r="21" spans="1:15" x14ac:dyDescent="0.25">
      <c r="A21" s="14">
        <v>21</v>
      </c>
      <c r="B21" s="91" t="s">
        <v>36</v>
      </c>
      <c r="C21" s="92"/>
      <c r="D21" s="92"/>
      <c r="E21" s="93"/>
      <c r="F21" s="91" t="s">
        <v>37</v>
      </c>
      <c r="G21" s="102"/>
      <c r="H21" s="102"/>
      <c r="I21" s="103"/>
      <c r="J21" s="97" t="s">
        <v>63</v>
      </c>
      <c r="K21" s="98"/>
      <c r="L21" s="98"/>
      <c r="M21" s="99"/>
      <c r="N21" s="5"/>
      <c r="O21" s="9"/>
    </row>
    <row r="22" spans="1:15" x14ac:dyDescent="0.25">
      <c r="A22" s="14">
        <v>22</v>
      </c>
      <c r="B22" s="91" t="s">
        <v>36</v>
      </c>
      <c r="C22" s="92"/>
      <c r="D22" s="92"/>
      <c r="E22" s="93"/>
      <c r="F22" s="91" t="s">
        <v>37</v>
      </c>
      <c r="G22" s="102"/>
      <c r="H22" s="102"/>
      <c r="I22" s="103"/>
      <c r="J22" s="97" t="s">
        <v>63</v>
      </c>
      <c r="K22" s="98"/>
      <c r="L22" s="98"/>
      <c r="M22" s="99"/>
      <c r="N22" s="5"/>
      <c r="O22" s="9"/>
    </row>
    <row r="23" spans="1:15" x14ac:dyDescent="0.25">
      <c r="A23" s="14">
        <v>23</v>
      </c>
      <c r="B23" s="91" t="s">
        <v>36</v>
      </c>
      <c r="C23" s="92"/>
      <c r="D23" s="92"/>
      <c r="E23" s="93"/>
      <c r="F23" s="91" t="s">
        <v>62</v>
      </c>
      <c r="G23" s="102"/>
      <c r="H23" s="102"/>
      <c r="I23" s="103"/>
      <c r="J23" s="97" t="s">
        <v>63</v>
      </c>
      <c r="K23" s="98"/>
      <c r="L23" s="98"/>
      <c r="M23" s="99"/>
      <c r="N23" s="5"/>
      <c r="O23" s="9"/>
    </row>
    <row r="24" spans="1:15" x14ac:dyDescent="0.25">
      <c r="A24" s="14">
        <v>24</v>
      </c>
      <c r="B24" s="91" t="s">
        <v>36</v>
      </c>
      <c r="C24" s="92"/>
      <c r="D24" s="92"/>
      <c r="E24" s="93"/>
      <c r="F24" s="91" t="s">
        <v>62</v>
      </c>
      <c r="G24" s="102"/>
      <c r="H24" s="102"/>
      <c r="I24" s="103"/>
      <c r="J24" s="97" t="s">
        <v>63</v>
      </c>
      <c r="K24" s="98"/>
      <c r="L24" s="98"/>
      <c r="M24" s="99"/>
      <c r="N24" s="5"/>
      <c r="O24" s="9"/>
    </row>
    <row r="25" spans="1:15" x14ac:dyDescent="0.25">
      <c r="A25" s="14">
        <v>25</v>
      </c>
      <c r="B25" s="91" t="s">
        <v>62</v>
      </c>
      <c r="C25" s="102"/>
      <c r="D25" s="102"/>
      <c r="E25" s="103"/>
      <c r="F25" s="94" t="s">
        <v>60</v>
      </c>
      <c r="G25" s="95"/>
      <c r="H25" s="95"/>
      <c r="I25" s="96"/>
      <c r="J25" s="97" t="s">
        <v>63</v>
      </c>
      <c r="K25" s="98"/>
      <c r="L25" s="98"/>
      <c r="M25" s="99"/>
      <c r="N25" s="5"/>
      <c r="O25" s="9"/>
    </row>
    <row r="26" spans="1:15" x14ac:dyDescent="0.25">
      <c r="A26" s="100" t="s">
        <v>19</v>
      </c>
      <c r="B26" s="100"/>
      <c r="C26" s="100"/>
      <c r="D26" s="100"/>
      <c r="E26" s="100"/>
      <c r="F26" s="100"/>
      <c r="G26" s="100"/>
      <c r="H26" s="100"/>
      <c r="I26" s="100"/>
      <c r="J26" s="100"/>
      <c r="K26" s="100"/>
      <c r="L26" s="100"/>
      <c r="M26" s="100"/>
      <c r="N26" s="100"/>
      <c r="O26" s="100"/>
    </row>
    <row r="27" spans="1:15" x14ac:dyDescent="0.25">
      <c r="A27" s="84" t="s">
        <v>21</v>
      </c>
      <c r="B27" s="84"/>
      <c r="C27" s="84"/>
      <c r="D27" s="84"/>
      <c r="E27" s="84"/>
      <c r="F27" s="84"/>
      <c r="G27" s="84"/>
      <c r="H27" s="84"/>
      <c r="I27" s="84"/>
      <c r="J27" s="84"/>
      <c r="K27" s="84"/>
      <c r="L27" s="84"/>
      <c r="M27" s="84"/>
      <c r="N27" s="84"/>
      <c r="O27" s="84"/>
    </row>
    <row r="28" spans="1:15" ht="30.6" customHeight="1" x14ac:dyDescent="0.25">
      <c r="A28" s="101" t="s">
        <v>28</v>
      </c>
      <c r="B28" s="101"/>
      <c r="C28" s="101"/>
      <c r="D28" s="101"/>
      <c r="E28" s="101"/>
      <c r="F28" s="101"/>
      <c r="G28" s="101"/>
      <c r="H28" s="101"/>
      <c r="I28" s="101"/>
      <c r="J28" s="101"/>
      <c r="K28" s="101"/>
      <c r="L28" s="101"/>
      <c r="M28" s="101"/>
      <c r="N28" s="101"/>
      <c r="O28" s="101"/>
    </row>
    <row r="29" spans="1:15" x14ac:dyDescent="0.25">
      <c r="A29" s="84" t="s">
        <v>22</v>
      </c>
      <c r="B29" s="84"/>
      <c r="C29" s="84"/>
      <c r="D29" s="84"/>
      <c r="E29" s="84"/>
      <c r="F29" s="84"/>
      <c r="G29" s="84"/>
      <c r="H29" s="84"/>
      <c r="I29" s="84"/>
      <c r="J29" s="84"/>
      <c r="K29" s="84"/>
      <c r="L29" s="84"/>
      <c r="M29" s="84"/>
      <c r="N29" s="84"/>
      <c r="O29" s="84"/>
    </row>
    <row r="30" spans="1:15" ht="38.85" customHeight="1" x14ac:dyDescent="0.25">
      <c r="A30" s="85" t="s">
        <v>30</v>
      </c>
      <c r="B30" s="86"/>
      <c r="C30" s="86"/>
      <c r="D30" s="86"/>
      <c r="E30" s="86"/>
      <c r="F30" s="86"/>
      <c r="G30" s="86"/>
      <c r="H30" s="86"/>
      <c r="I30" s="86"/>
      <c r="J30" s="86"/>
      <c r="K30" s="86"/>
      <c r="L30" s="86"/>
      <c r="M30" s="86"/>
      <c r="N30" s="86"/>
      <c r="O30" s="87"/>
    </row>
    <row r="31" spans="1:15" x14ac:dyDescent="0.25">
      <c r="A31" s="2"/>
      <c r="B31" s="5"/>
      <c r="C31" s="5"/>
      <c r="D31" s="5"/>
      <c r="E31" s="5"/>
      <c r="F31" s="5"/>
      <c r="G31" s="5"/>
      <c r="H31" s="5"/>
      <c r="I31" s="5"/>
      <c r="J31" s="5"/>
      <c r="K31" s="88" t="s">
        <v>23</v>
      </c>
      <c r="L31" s="88"/>
      <c r="M31" s="89">
        <v>44099</v>
      </c>
      <c r="N31" s="89"/>
      <c r="O31" s="9"/>
    </row>
    <row r="32" spans="1:15" x14ac:dyDescent="0.25">
      <c r="A32" s="2"/>
      <c r="B32" s="5"/>
      <c r="C32" s="5"/>
      <c r="D32" s="5"/>
      <c r="E32" s="5"/>
      <c r="F32" s="5"/>
      <c r="G32" s="5"/>
      <c r="H32" s="5"/>
      <c r="I32" s="5"/>
      <c r="J32" s="5"/>
      <c r="K32" s="5"/>
      <c r="L32" s="5"/>
      <c r="M32" s="5"/>
      <c r="N32" s="5"/>
      <c r="O32" s="9"/>
    </row>
    <row r="33" spans="1:15" x14ac:dyDescent="0.25">
      <c r="A33" s="2"/>
      <c r="B33" s="90" t="s">
        <v>24</v>
      </c>
      <c r="C33" s="90"/>
      <c r="D33" s="90"/>
      <c r="E33" s="90"/>
      <c r="F33" s="90"/>
      <c r="G33" s="5"/>
      <c r="H33" s="5"/>
      <c r="I33" s="5"/>
      <c r="J33" s="5"/>
      <c r="K33" s="5"/>
      <c r="L33" s="5"/>
      <c r="M33" s="5"/>
      <c r="N33" s="5"/>
      <c r="O33" s="9"/>
    </row>
    <row r="34" spans="1:15" x14ac:dyDescent="0.25">
      <c r="A34" s="2" t="s">
        <v>2</v>
      </c>
      <c r="B34" s="79" t="str">
        <f>B3</f>
        <v>JOSEANE PAZZINI ECKHARDT</v>
      </c>
      <c r="C34" s="79"/>
      <c r="D34" s="79"/>
      <c r="E34" s="79"/>
      <c r="F34" s="79"/>
      <c r="G34" s="5"/>
      <c r="H34" s="5"/>
      <c r="I34" s="5"/>
      <c r="J34" s="5"/>
      <c r="K34" s="5"/>
      <c r="L34" s="5"/>
      <c r="M34" s="5"/>
      <c r="N34" s="5"/>
      <c r="O34" s="9"/>
    </row>
    <row r="35" spans="1:15" x14ac:dyDescent="0.25">
      <c r="A35" s="2" t="s">
        <v>3</v>
      </c>
      <c r="B35" s="79">
        <f>I3</f>
        <v>1770812</v>
      </c>
      <c r="C35" s="79"/>
      <c r="D35" s="79"/>
      <c r="E35" s="79"/>
      <c r="F35" s="79"/>
      <c r="G35" s="5"/>
      <c r="H35" s="5"/>
      <c r="I35" s="5"/>
      <c r="J35" s="5"/>
      <c r="K35" s="5"/>
      <c r="L35" s="5"/>
      <c r="M35" s="5"/>
      <c r="N35" s="5"/>
      <c r="O35" s="9"/>
    </row>
    <row r="36" spans="1:15" x14ac:dyDescent="0.25">
      <c r="A36" s="11" t="s">
        <v>25</v>
      </c>
      <c r="B36" s="80" t="str">
        <f>L3</f>
        <v>CAE</v>
      </c>
      <c r="C36" s="80"/>
      <c r="D36" s="80"/>
      <c r="E36" s="80"/>
      <c r="F36" s="80"/>
      <c r="G36" s="12"/>
      <c r="H36" s="12"/>
      <c r="I36" s="12"/>
      <c r="J36" s="12"/>
      <c r="K36" s="12"/>
      <c r="L36" s="12"/>
      <c r="M36" s="12"/>
      <c r="N36" s="12"/>
      <c r="O36" s="13"/>
    </row>
  </sheetData>
  <mergeCells count="87">
    <mergeCell ref="A5:O5"/>
    <mergeCell ref="H10:I10"/>
    <mergeCell ref="A1:O1"/>
    <mergeCell ref="A2:O2"/>
    <mergeCell ref="B3:G3"/>
    <mergeCell ref="I3:J3"/>
    <mergeCell ref="L3:O3"/>
    <mergeCell ref="B9:E9"/>
    <mergeCell ref="H9:I9"/>
    <mergeCell ref="J9:K9"/>
    <mergeCell ref="L9:M9"/>
    <mergeCell ref="N9:O9"/>
    <mergeCell ref="B6:C6"/>
    <mergeCell ref="E6:F6"/>
    <mergeCell ref="H6:I6"/>
    <mergeCell ref="K6:L6"/>
    <mergeCell ref="A8:O8"/>
    <mergeCell ref="B10:E10"/>
    <mergeCell ref="J10:K10"/>
    <mergeCell ref="L10:M10"/>
    <mergeCell ref="N10:O10"/>
    <mergeCell ref="B11:E11"/>
    <mergeCell ref="H11:I11"/>
    <mergeCell ref="J11:K11"/>
    <mergeCell ref="L11:M11"/>
    <mergeCell ref="N11:O11"/>
    <mergeCell ref="B13:E13"/>
    <mergeCell ref="H13:I13"/>
    <mergeCell ref="J13:K13"/>
    <mergeCell ref="L13:M13"/>
    <mergeCell ref="N13:O13"/>
    <mergeCell ref="B12:E12"/>
    <mergeCell ref="H12:I12"/>
    <mergeCell ref="J12:K12"/>
    <mergeCell ref="L12:M12"/>
    <mergeCell ref="N12:O12"/>
    <mergeCell ref="N16:O16"/>
    <mergeCell ref="A17:M17"/>
    <mergeCell ref="B14:E14"/>
    <mergeCell ref="H14:I14"/>
    <mergeCell ref="J14:K14"/>
    <mergeCell ref="L14:M14"/>
    <mergeCell ref="N14:O14"/>
    <mergeCell ref="B15:E15"/>
    <mergeCell ref="H15:I15"/>
    <mergeCell ref="J15:K15"/>
    <mergeCell ref="L15:M15"/>
    <mergeCell ref="N15:O15"/>
    <mergeCell ref="B20:E20"/>
    <mergeCell ref="F20:I20"/>
    <mergeCell ref="J20:M20"/>
    <mergeCell ref="B16:E16"/>
    <mergeCell ref="H16:I16"/>
    <mergeCell ref="J16:K16"/>
    <mergeCell ref="L16:M16"/>
    <mergeCell ref="F18:I18"/>
    <mergeCell ref="J18:M18"/>
    <mergeCell ref="B19:E19"/>
    <mergeCell ref="F19:I19"/>
    <mergeCell ref="J19:M19"/>
    <mergeCell ref="B21:E21"/>
    <mergeCell ref="F21:I21"/>
    <mergeCell ref="J21:M21"/>
    <mergeCell ref="B22:E22"/>
    <mergeCell ref="F22:I22"/>
    <mergeCell ref="J22:M22"/>
    <mergeCell ref="F23:I23"/>
    <mergeCell ref="J23:M23"/>
    <mergeCell ref="B24:E24"/>
    <mergeCell ref="F24:I24"/>
    <mergeCell ref="J24:M24"/>
    <mergeCell ref="B35:F35"/>
    <mergeCell ref="B36:F36"/>
    <mergeCell ref="B18:E18"/>
    <mergeCell ref="A29:O29"/>
    <mergeCell ref="A30:O30"/>
    <mergeCell ref="K31:L31"/>
    <mergeCell ref="M31:N31"/>
    <mergeCell ref="B33:F33"/>
    <mergeCell ref="B34:F34"/>
    <mergeCell ref="B25:E25"/>
    <mergeCell ref="F25:I25"/>
    <mergeCell ref="J25:M25"/>
    <mergeCell ref="A26:O26"/>
    <mergeCell ref="A27:O27"/>
    <mergeCell ref="A28:O28"/>
    <mergeCell ref="B23:E23"/>
  </mergeCells>
  <hyperlinks>
    <hyperlink ref="A17" r:id="rId1" display="www.yyyy.com"/>
  </hyperlinks>
  <pageMargins left="0.511811024" right="0.511811024" top="0.78740157499999996" bottom="0.78740157499999996" header="0.31496062000000002" footer="0.31496062000000002"/>
  <pageSetup paperSize="9" scale="94" fitToHeight="0"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J4" sqref="J4"/>
    </sheetView>
  </sheetViews>
  <sheetFormatPr defaultRowHeight="15" x14ac:dyDescent="0.25"/>
  <cols>
    <col min="1" max="1" width="9.140625" style="16"/>
    <col min="2" max="2" width="51.42578125" style="17" customWidth="1"/>
    <col min="3" max="3" width="9.140625" style="16"/>
    <col min="4" max="5" width="12.5703125" style="16" customWidth="1"/>
    <col min="6" max="6" width="9.140625" style="16"/>
    <col min="7" max="7" width="14.42578125" style="16" customWidth="1"/>
    <col min="8" max="8" width="14.140625" style="40" customWidth="1"/>
    <col min="9" max="9" width="9.140625" style="40"/>
  </cols>
  <sheetData>
    <row r="1" spans="1:8" x14ac:dyDescent="0.25">
      <c r="A1" s="123" t="s">
        <v>64</v>
      </c>
      <c r="B1" s="124" t="s">
        <v>12</v>
      </c>
      <c r="C1" s="123" t="s">
        <v>65</v>
      </c>
      <c r="D1" s="123" t="s">
        <v>66</v>
      </c>
      <c r="E1" s="123" t="s">
        <v>103</v>
      </c>
      <c r="F1" s="123" t="s">
        <v>67</v>
      </c>
      <c r="G1" s="123" t="s">
        <v>104</v>
      </c>
      <c r="H1" s="125" t="s">
        <v>105</v>
      </c>
    </row>
    <row r="2" spans="1:8" ht="125.25" customHeight="1" x14ac:dyDescent="0.25">
      <c r="A2" s="18">
        <v>1</v>
      </c>
      <c r="B2" s="19" t="s">
        <v>68</v>
      </c>
      <c r="C2" s="18" t="s">
        <v>69</v>
      </c>
      <c r="D2" s="18">
        <v>3</v>
      </c>
      <c r="E2" s="18">
        <f>D2*303</f>
        <v>909</v>
      </c>
      <c r="F2" s="20">
        <f>Plan1!N10</f>
        <v>7.73</v>
      </c>
      <c r="G2" s="20">
        <f>F2*D2</f>
        <v>23.19</v>
      </c>
      <c r="H2" s="122">
        <f>E2*F2</f>
        <v>7026.5700000000006</v>
      </c>
    </row>
    <row r="3" spans="1:8" ht="153.75" customHeight="1" x14ac:dyDescent="0.25">
      <c r="A3" s="18">
        <v>2</v>
      </c>
      <c r="B3" s="19" t="s">
        <v>70</v>
      </c>
      <c r="C3" s="18" t="s">
        <v>69</v>
      </c>
      <c r="D3" s="18">
        <v>2</v>
      </c>
      <c r="E3" s="18">
        <f>D3*303</f>
        <v>606</v>
      </c>
      <c r="F3" s="20">
        <f>Plan1!N11</f>
        <v>8.06</v>
      </c>
      <c r="G3" s="20">
        <f t="shared" ref="G3:G26" si="0">F3*D3</f>
        <v>16.12</v>
      </c>
      <c r="H3" s="122">
        <f t="shared" ref="H3:H29" si="1">E3*F3</f>
        <v>4884.3600000000006</v>
      </c>
    </row>
    <row r="4" spans="1:8" ht="191.25" x14ac:dyDescent="0.25">
      <c r="A4" s="18">
        <v>3</v>
      </c>
      <c r="B4" s="19" t="s">
        <v>71</v>
      </c>
      <c r="C4" s="18" t="s">
        <v>72</v>
      </c>
      <c r="D4" s="18">
        <v>1</v>
      </c>
      <c r="E4" s="18">
        <f t="shared" ref="E4:E26" si="2">D4*303</f>
        <v>303</v>
      </c>
      <c r="F4" s="20">
        <f>Plan1!N12</f>
        <v>24.46</v>
      </c>
      <c r="G4" s="20">
        <f t="shared" si="0"/>
        <v>24.46</v>
      </c>
      <c r="H4" s="122">
        <f t="shared" si="1"/>
        <v>7411.38</v>
      </c>
    </row>
    <row r="5" spans="1:8" ht="178.5" x14ac:dyDescent="0.25">
      <c r="A5" s="18">
        <v>4</v>
      </c>
      <c r="B5" s="19" t="s">
        <v>73</v>
      </c>
      <c r="C5" s="18" t="s">
        <v>72</v>
      </c>
      <c r="D5" s="18">
        <v>1</v>
      </c>
      <c r="E5" s="18">
        <f t="shared" si="2"/>
        <v>303</v>
      </c>
      <c r="F5" s="20">
        <f>Plan1!N13</f>
        <v>3.31</v>
      </c>
      <c r="G5" s="20">
        <f t="shared" si="0"/>
        <v>3.31</v>
      </c>
      <c r="H5" s="122">
        <f t="shared" si="1"/>
        <v>1002.9300000000001</v>
      </c>
    </row>
    <row r="6" spans="1:8" ht="191.25" x14ac:dyDescent="0.25">
      <c r="A6" s="18">
        <v>5</v>
      </c>
      <c r="B6" s="19" t="s">
        <v>74</v>
      </c>
      <c r="C6" s="18" t="s">
        <v>72</v>
      </c>
      <c r="D6" s="18">
        <v>1</v>
      </c>
      <c r="E6" s="18">
        <f t="shared" si="2"/>
        <v>303</v>
      </c>
      <c r="F6" s="20">
        <f>Plan2!N10</f>
        <v>14.92</v>
      </c>
      <c r="G6" s="20">
        <f t="shared" si="0"/>
        <v>14.92</v>
      </c>
      <c r="H6" s="122">
        <f t="shared" si="1"/>
        <v>4520.76</v>
      </c>
    </row>
    <row r="7" spans="1:8" ht="35.25" customHeight="1" x14ac:dyDescent="0.25">
      <c r="A7" s="18">
        <v>6</v>
      </c>
      <c r="B7" s="19" t="s">
        <v>75</v>
      </c>
      <c r="C7" s="18" t="s">
        <v>69</v>
      </c>
      <c r="D7" s="18">
        <v>4</v>
      </c>
      <c r="E7" s="18">
        <f t="shared" si="2"/>
        <v>1212</v>
      </c>
      <c r="F7" s="20">
        <f>Plan2!N11</f>
        <v>8.02</v>
      </c>
      <c r="G7" s="20">
        <f t="shared" si="0"/>
        <v>32.08</v>
      </c>
      <c r="H7" s="122">
        <f t="shared" si="1"/>
        <v>9720.24</v>
      </c>
    </row>
    <row r="8" spans="1:8" ht="153" x14ac:dyDescent="0.25">
      <c r="A8" s="18">
        <v>7</v>
      </c>
      <c r="B8" s="19" t="s">
        <v>76</v>
      </c>
      <c r="C8" s="18" t="s">
        <v>69</v>
      </c>
      <c r="D8" s="18">
        <v>1</v>
      </c>
      <c r="E8" s="18">
        <f t="shared" si="2"/>
        <v>303</v>
      </c>
      <c r="F8" s="20">
        <f>Plan2!N12</f>
        <v>33.29</v>
      </c>
      <c r="G8" s="20">
        <f t="shared" si="0"/>
        <v>33.29</v>
      </c>
      <c r="H8" s="122">
        <f t="shared" si="1"/>
        <v>10086.869999999999</v>
      </c>
    </row>
    <row r="9" spans="1:8" ht="280.5" x14ac:dyDescent="0.25">
      <c r="A9" s="18">
        <v>8</v>
      </c>
      <c r="B9" s="19" t="s">
        <v>77</v>
      </c>
      <c r="C9" s="18" t="s">
        <v>78</v>
      </c>
      <c r="D9" s="18">
        <v>1</v>
      </c>
      <c r="E9" s="18">
        <f t="shared" si="2"/>
        <v>303</v>
      </c>
      <c r="F9" s="20">
        <f>Plan2!N13</f>
        <v>4.3099999999999996</v>
      </c>
      <c r="G9" s="20">
        <f t="shared" si="0"/>
        <v>4.3099999999999996</v>
      </c>
      <c r="H9" s="122">
        <f t="shared" si="1"/>
        <v>1305.9299999999998</v>
      </c>
    </row>
    <row r="10" spans="1:8" ht="187.5" customHeight="1" x14ac:dyDescent="0.25">
      <c r="A10" s="18">
        <v>9</v>
      </c>
      <c r="B10" s="19" t="s">
        <v>79</v>
      </c>
      <c r="C10" s="18" t="s">
        <v>78</v>
      </c>
      <c r="D10" s="18">
        <v>12</v>
      </c>
      <c r="E10" s="18">
        <f t="shared" si="2"/>
        <v>3636</v>
      </c>
      <c r="F10" s="20">
        <f>Plan2!N14</f>
        <v>4.2699999999999996</v>
      </c>
      <c r="G10" s="20">
        <f t="shared" si="0"/>
        <v>51.239999999999995</v>
      </c>
      <c r="H10" s="122">
        <f t="shared" si="1"/>
        <v>15525.72</v>
      </c>
    </row>
    <row r="11" spans="1:8" ht="122.25" customHeight="1" x14ac:dyDescent="0.25">
      <c r="A11" s="18">
        <v>10</v>
      </c>
      <c r="B11" s="19" t="s">
        <v>80</v>
      </c>
      <c r="C11" s="18" t="s">
        <v>72</v>
      </c>
      <c r="D11" s="18">
        <v>2</v>
      </c>
      <c r="E11" s="18">
        <f t="shared" si="2"/>
        <v>606</v>
      </c>
      <c r="F11" s="20">
        <f>Plan2!N15</f>
        <v>3.78</v>
      </c>
      <c r="G11" s="20">
        <f t="shared" si="0"/>
        <v>7.56</v>
      </c>
      <c r="H11" s="122">
        <f t="shared" si="1"/>
        <v>2290.6799999999998</v>
      </c>
    </row>
    <row r="12" spans="1:8" ht="111" customHeight="1" x14ac:dyDescent="0.25">
      <c r="A12" s="18">
        <v>11</v>
      </c>
      <c r="B12" s="19" t="s">
        <v>81</v>
      </c>
      <c r="C12" s="18" t="s">
        <v>72</v>
      </c>
      <c r="D12" s="18">
        <v>2</v>
      </c>
      <c r="E12" s="18">
        <f t="shared" si="2"/>
        <v>606</v>
      </c>
      <c r="F12" s="20">
        <f>Plan2!N16</f>
        <v>3.78</v>
      </c>
      <c r="G12" s="20">
        <f t="shared" si="0"/>
        <v>7.56</v>
      </c>
      <c r="H12" s="122">
        <f t="shared" si="1"/>
        <v>2290.6799999999998</v>
      </c>
    </row>
    <row r="13" spans="1:8" ht="76.5" x14ac:dyDescent="0.25">
      <c r="A13" s="18">
        <v>12</v>
      </c>
      <c r="B13" s="19" t="s">
        <v>82</v>
      </c>
      <c r="C13" s="18" t="s">
        <v>69</v>
      </c>
      <c r="D13" s="18">
        <v>1</v>
      </c>
      <c r="E13" s="18">
        <f t="shared" si="2"/>
        <v>303</v>
      </c>
      <c r="F13" s="20">
        <f>Plan3!N10</f>
        <v>6.59</v>
      </c>
      <c r="G13" s="20">
        <f t="shared" si="0"/>
        <v>6.59</v>
      </c>
      <c r="H13" s="122">
        <f t="shared" si="1"/>
        <v>1996.77</v>
      </c>
    </row>
    <row r="14" spans="1:8" ht="120" customHeight="1" x14ac:dyDescent="0.25">
      <c r="A14" s="18">
        <v>13</v>
      </c>
      <c r="B14" s="19" t="s">
        <v>83</v>
      </c>
      <c r="C14" s="18" t="s">
        <v>84</v>
      </c>
      <c r="D14" s="18">
        <v>2</v>
      </c>
      <c r="E14" s="18">
        <f t="shared" si="2"/>
        <v>606</v>
      </c>
      <c r="F14" s="20">
        <f>Plan3!N11</f>
        <v>8.66</v>
      </c>
      <c r="G14" s="20">
        <f t="shared" si="0"/>
        <v>17.32</v>
      </c>
      <c r="H14" s="122">
        <f t="shared" si="1"/>
        <v>5247.96</v>
      </c>
    </row>
    <row r="15" spans="1:8" ht="101.25" customHeight="1" x14ac:dyDescent="0.25">
      <c r="A15" s="18">
        <v>14</v>
      </c>
      <c r="B15" s="19" t="s">
        <v>85</v>
      </c>
      <c r="C15" s="18" t="s">
        <v>69</v>
      </c>
      <c r="D15" s="18">
        <v>1</v>
      </c>
      <c r="E15" s="18">
        <f t="shared" si="2"/>
        <v>303</v>
      </c>
      <c r="F15" s="20">
        <f>Plan3!N12</f>
        <v>7.33</v>
      </c>
      <c r="G15" s="20">
        <f t="shared" si="0"/>
        <v>7.33</v>
      </c>
      <c r="H15" s="122">
        <f t="shared" si="1"/>
        <v>2220.9900000000002</v>
      </c>
    </row>
    <row r="16" spans="1:8" ht="117.75" customHeight="1" x14ac:dyDescent="0.25">
      <c r="A16" s="18">
        <v>15</v>
      </c>
      <c r="B16" s="19" t="s">
        <v>86</v>
      </c>
      <c r="C16" s="18" t="s">
        <v>69</v>
      </c>
      <c r="D16" s="18">
        <v>1</v>
      </c>
      <c r="E16" s="18">
        <f t="shared" si="2"/>
        <v>303</v>
      </c>
      <c r="F16" s="20">
        <f>Plan3!N13</f>
        <v>2.93</v>
      </c>
      <c r="G16" s="20">
        <f t="shared" si="0"/>
        <v>2.93</v>
      </c>
      <c r="H16" s="122">
        <f t="shared" si="1"/>
        <v>887.79000000000008</v>
      </c>
    </row>
    <row r="17" spans="1:8" ht="114.75" x14ac:dyDescent="0.25">
      <c r="A17" s="18">
        <v>16</v>
      </c>
      <c r="B17" s="19" t="s">
        <v>87</v>
      </c>
      <c r="C17" s="18" t="s">
        <v>88</v>
      </c>
      <c r="D17" s="18">
        <v>1</v>
      </c>
      <c r="E17" s="18">
        <f t="shared" si="2"/>
        <v>303</v>
      </c>
      <c r="F17" s="20">
        <f>Plan3!N14</f>
        <v>2.23</v>
      </c>
      <c r="G17" s="20">
        <f t="shared" si="0"/>
        <v>2.23</v>
      </c>
      <c r="H17" s="122">
        <f t="shared" si="1"/>
        <v>675.68999999999994</v>
      </c>
    </row>
    <row r="18" spans="1:8" ht="89.25" x14ac:dyDescent="0.25">
      <c r="A18" s="18">
        <v>17</v>
      </c>
      <c r="B18" s="19" t="s">
        <v>89</v>
      </c>
      <c r="C18" s="18" t="s">
        <v>69</v>
      </c>
      <c r="D18" s="18">
        <v>1</v>
      </c>
      <c r="E18" s="18">
        <f t="shared" si="2"/>
        <v>303</v>
      </c>
      <c r="F18" s="20">
        <f>Plan3!N15</f>
        <v>8.83</v>
      </c>
      <c r="G18" s="20">
        <f t="shared" si="0"/>
        <v>8.83</v>
      </c>
      <c r="H18" s="122">
        <f t="shared" si="1"/>
        <v>2675.4900000000002</v>
      </c>
    </row>
    <row r="19" spans="1:8" ht="89.25" x14ac:dyDescent="0.25">
      <c r="A19" s="18">
        <v>18</v>
      </c>
      <c r="B19" s="19" t="s">
        <v>90</v>
      </c>
      <c r="C19" s="18" t="s">
        <v>69</v>
      </c>
      <c r="D19" s="18">
        <v>1</v>
      </c>
      <c r="E19" s="18">
        <f t="shared" si="2"/>
        <v>303</v>
      </c>
      <c r="F19" s="20">
        <f>Plan3!N16</f>
        <v>4.3899999999999997</v>
      </c>
      <c r="G19" s="20">
        <f t="shared" si="0"/>
        <v>4.3899999999999997</v>
      </c>
      <c r="H19" s="122">
        <f t="shared" si="1"/>
        <v>1330.1699999999998</v>
      </c>
    </row>
    <row r="20" spans="1:8" ht="79.5" customHeight="1" x14ac:dyDescent="0.25">
      <c r="A20" s="18">
        <v>19</v>
      </c>
      <c r="B20" s="19" t="s">
        <v>91</v>
      </c>
      <c r="C20" s="18" t="s">
        <v>69</v>
      </c>
      <c r="D20" s="18">
        <v>2</v>
      </c>
      <c r="E20" s="18">
        <f t="shared" si="2"/>
        <v>606</v>
      </c>
      <c r="F20" s="20">
        <f>Plan4!N10</f>
        <v>3.88</v>
      </c>
      <c r="G20" s="20">
        <f t="shared" si="0"/>
        <v>7.76</v>
      </c>
      <c r="H20" s="122">
        <f t="shared" si="1"/>
        <v>2351.2799999999997</v>
      </c>
    </row>
    <row r="21" spans="1:8" ht="63.75" x14ac:dyDescent="0.25">
      <c r="A21" s="18">
        <v>20</v>
      </c>
      <c r="B21" s="19" t="s">
        <v>92</v>
      </c>
      <c r="C21" s="18" t="s">
        <v>69</v>
      </c>
      <c r="D21" s="18">
        <v>1</v>
      </c>
      <c r="E21" s="18">
        <f t="shared" si="2"/>
        <v>303</v>
      </c>
      <c r="F21" s="20">
        <f>Plan4!N11</f>
        <v>4.01</v>
      </c>
      <c r="G21" s="20">
        <f t="shared" si="0"/>
        <v>4.01</v>
      </c>
      <c r="H21" s="122">
        <f t="shared" si="1"/>
        <v>1215.03</v>
      </c>
    </row>
    <row r="22" spans="1:8" ht="114.75" x14ac:dyDescent="0.25">
      <c r="A22" s="18">
        <v>21</v>
      </c>
      <c r="B22" s="19" t="s">
        <v>93</v>
      </c>
      <c r="C22" s="18" t="s">
        <v>88</v>
      </c>
      <c r="D22" s="18">
        <v>1</v>
      </c>
      <c r="E22" s="18">
        <f t="shared" si="2"/>
        <v>303</v>
      </c>
      <c r="F22" s="20">
        <f>Plan4!N12</f>
        <v>2.7</v>
      </c>
      <c r="G22" s="20">
        <f t="shared" si="0"/>
        <v>2.7</v>
      </c>
      <c r="H22" s="122">
        <f t="shared" si="1"/>
        <v>818.1</v>
      </c>
    </row>
    <row r="23" spans="1:8" ht="152.25" customHeight="1" x14ac:dyDescent="0.25">
      <c r="A23" s="18">
        <v>22</v>
      </c>
      <c r="B23" s="19" t="s">
        <v>94</v>
      </c>
      <c r="C23" s="18" t="s">
        <v>69</v>
      </c>
      <c r="D23" s="18">
        <v>1.5</v>
      </c>
      <c r="E23" s="18">
        <f t="shared" si="2"/>
        <v>454.5</v>
      </c>
      <c r="F23" s="20">
        <f>Plan4!N13</f>
        <v>2.23</v>
      </c>
      <c r="G23" s="20">
        <f t="shared" si="0"/>
        <v>3.3449999999999998</v>
      </c>
      <c r="H23" s="122">
        <f t="shared" si="1"/>
        <v>1013.535</v>
      </c>
    </row>
    <row r="24" spans="1:8" ht="152.25" customHeight="1" x14ac:dyDescent="0.25">
      <c r="A24" s="18">
        <v>23</v>
      </c>
      <c r="B24" s="19" t="s">
        <v>95</v>
      </c>
      <c r="C24" s="18" t="s">
        <v>69</v>
      </c>
      <c r="D24" s="18">
        <v>1</v>
      </c>
      <c r="E24" s="18">
        <f t="shared" si="2"/>
        <v>303</v>
      </c>
      <c r="F24" s="20">
        <f>Plan4!N14</f>
        <v>5.09</v>
      </c>
      <c r="G24" s="20">
        <f t="shared" si="0"/>
        <v>5.09</v>
      </c>
      <c r="H24" s="122">
        <f t="shared" si="1"/>
        <v>1542.27</v>
      </c>
    </row>
    <row r="25" spans="1:8" ht="131.25" customHeight="1" x14ac:dyDescent="0.25">
      <c r="A25" s="18">
        <v>24</v>
      </c>
      <c r="B25" s="19" t="s">
        <v>96</v>
      </c>
      <c r="C25" s="18" t="s">
        <v>69</v>
      </c>
      <c r="D25" s="18">
        <v>1</v>
      </c>
      <c r="E25" s="18">
        <f t="shared" si="2"/>
        <v>303</v>
      </c>
      <c r="F25" s="20">
        <f>Plan4!N15</f>
        <v>5.09</v>
      </c>
      <c r="G25" s="20">
        <f t="shared" si="0"/>
        <v>5.09</v>
      </c>
      <c r="H25" s="122">
        <f t="shared" si="1"/>
        <v>1542.27</v>
      </c>
    </row>
    <row r="26" spans="1:8" ht="136.5" customHeight="1" x14ac:dyDescent="0.25">
      <c r="A26" s="18">
        <v>25</v>
      </c>
      <c r="B26" s="19" t="s">
        <v>97</v>
      </c>
      <c r="C26" s="18" t="s">
        <v>69</v>
      </c>
      <c r="D26" s="18">
        <v>1</v>
      </c>
      <c r="E26" s="18">
        <f t="shared" si="2"/>
        <v>303</v>
      </c>
      <c r="F26" s="20">
        <f>Plan4!N16</f>
        <v>2.93</v>
      </c>
      <c r="G26" s="20">
        <f t="shared" si="0"/>
        <v>2.93</v>
      </c>
      <c r="H26" s="122">
        <f t="shared" si="1"/>
        <v>887.79000000000008</v>
      </c>
    </row>
    <row r="27" spans="1:8" x14ac:dyDescent="0.25">
      <c r="C27" s="121" t="s">
        <v>100</v>
      </c>
      <c r="D27" s="121"/>
      <c r="E27" s="121"/>
      <c r="F27" s="121"/>
      <c r="G27" s="21">
        <f>SUM(G2:G26)</f>
        <v>298.58499999999998</v>
      </c>
      <c r="H27" s="41"/>
    </row>
    <row r="28" spans="1:8" x14ac:dyDescent="0.25">
      <c r="C28" s="121" t="s">
        <v>98</v>
      </c>
      <c r="D28" s="121"/>
      <c r="E28" s="121"/>
      <c r="F28" s="121"/>
      <c r="G28" s="22">
        <v>90470</v>
      </c>
      <c r="H28" s="41"/>
    </row>
    <row r="29" spans="1:8" x14ac:dyDescent="0.25">
      <c r="C29" s="121" t="s">
        <v>99</v>
      </c>
      <c r="D29" s="121"/>
      <c r="E29" s="121"/>
      <c r="F29" s="121"/>
      <c r="G29" s="23">
        <f>G28/G27</f>
        <v>302.99579684177036</v>
      </c>
      <c r="H29" s="41"/>
    </row>
  </sheetData>
  <mergeCells count="3">
    <mergeCell ref="C28:F28"/>
    <mergeCell ref="C29:F29"/>
    <mergeCell ref="C27:F27"/>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180</TotalTime>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Plan1</vt:lpstr>
      <vt:lpstr>Plan2</vt:lpstr>
      <vt:lpstr>Plan3</vt:lpstr>
      <vt:lpstr>Plan4</vt:lpstr>
      <vt:lpstr>Relação de itens</vt:lpstr>
      <vt:lpstr>Plan1!Area_de_impressao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Setor de Compras Licitações</dc:creator>
  <cp:lastModifiedBy>Setor de Compras Licitações</cp:lastModifiedBy>
  <cp:revision>3</cp:revision>
  <cp:lastPrinted>2020-09-25T16:26:38Z</cp:lastPrinted>
  <dcterms:created xsi:type="dcterms:W3CDTF">2020-08-06T18:30:14Z</dcterms:created>
  <dcterms:modified xsi:type="dcterms:W3CDTF">2020-11-16T19:16:21Z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